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-15" yWindow="3435" windowWidth="12315" windowHeight="3465"/>
  </bookViews>
  <sheets>
    <sheet name="Personaldaten" sheetId="7" r:id="rId1"/>
    <sheet name="BMG" sheetId="8" state="hidden" r:id="rId2"/>
  </sheets>
  <externalReferences>
    <externalReference r:id="rId3"/>
  </externalReferences>
  <definedNames>
    <definedName name="_PM1">Personaldaten!$A$12</definedName>
    <definedName name="aktenzeichen">Personaldaten!$M$7</definedName>
    <definedName name="antragsteller_name">Personaldaten!$A$7</definedName>
    <definedName name="_xlnm.Print_Titles" localSheetId="0">Personaldaten!$1:$13</definedName>
    <definedName name="JaNein" localSheetId="0">Personaldaten!#REF!</definedName>
    <definedName name="PM_1" localSheetId="1">[1]Personaldaten!#REF!</definedName>
    <definedName name="PM_1">Personaldaten!#REF!</definedName>
    <definedName name="Teilzeit">Personaldaten!$D$11</definedName>
    <definedName name="verbundid">Personaldaten!$L$7</definedName>
    <definedName name="Vertrag_als_Vollzeit_beschäftigter_JA_Nein">Personaldaten!$A$4:$A$5</definedName>
    <definedName name="Vollzeit">Personaldaten!$C$11</definedName>
  </definedNames>
  <calcPr calcId="162913"/>
</workbook>
</file>

<file path=xl/calcChain.xml><?xml version="1.0" encoding="utf-8"?>
<calcChain xmlns="http://schemas.openxmlformats.org/spreadsheetml/2006/main">
  <c r="N41" i="7" l="1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I7" i="8" l="1"/>
  <c r="G7" i="8" l="1"/>
  <c r="F7" i="8"/>
  <c r="E7" i="8"/>
  <c r="D7" i="8"/>
  <c r="C7" i="8"/>
  <c r="B7" i="8"/>
  <c r="H7" i="8"/>
</calcChain>
</file>

<file path=xl/comments1.xml><?xml version="1.0" encoding="utf-8"?>
<comments xmlns="http://schemas.openxmlformats.org/spreadsheetml/2006/main">
  <authors>
    <author>Thomas Topf</author>
    <author>Gundula Nordmann</author>
  </authors>
  <commentList>
    <comment ref="E14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1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</rPr>
          <t>Bitte Feld anklicken und das Jahr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1" shapeId="0">
      <text>
        <r>
          <rPr>
            <b/>
            <sz val="8"/>
            <color indexed="81"/>
            <rFont val="Tahoma"/>
            <family val="2"/>
          </rPr>
          <t>Bitte Feld anklicken und Auswahl treffen.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<sst xmlns="http://schemas.openxmlformats.org/spreadsheetml/2006/main" count="24" uniqueCount="24">
  <si>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 Zuwendungsempfänger</t>
  </si>
  <si>
    <t>lfd.           Nr.</t>
  </si>
  <si>
    <t>Name</t>
  </si>
  <si>
    <t>Vorname</t>
  </si>
  <si>
    <r>
      <t xml:space="preserve">Wochen-arbeitszeit               bei Vollzeit                   </t>
    </r>
    <r>
      <rPr>
        <sz val="8"/>
        <rFont val="Arial"/>
        <family val="2"/>
      </rPr>
      <t xml:space="preserve">    (h)</t>
    </r>
  </si>
  <si>
    <r>
      <t xml:space="preserve">Wochen- arbeitszeit                   bei Teilzeit           </t>
    </r>
    <r>
      <rPr>
        <sz val="8"/>
        <rFont val="Arial"/>
        <family val="2"/>
      </rPr>
      <t xml:space="preserve">  (h)</t>
    </r>
  </si>
  <si>
    <t xml:space="preserve"> Hinweis</t>
  </si>
  <si>
    <t>Auswahlfeld</t>
  </si>
  <si>
    <r>
      <t>berech-neter Stunden-satz</t>
    </r>
    <r>
      <rPr>
        <sz val="8"/>
        <rFont val="Arial"/>
        <family val="2"/>
      </rPr>
      <t xml:space="preserve"> (EUR/h) </t>
    </r>
  </si>
  <si>
    <t xml:space="preserve"> Personaldaten / Ermittlung des Stundensatzes für Sonderfälle</t>
  </si>
  <si>
    <r>
      <t xml:space="preserve">nur für Mitarbeiter, die vor und während der Projektlaufzeit kein volles Kalenderjahr im Unternehmen beschäftigt waren </t>
    </r>
    <r>
      <rPr>
        <sz val="8"/>
        <rFont val="Arial"/>
        <family val="2"/>
      </rPr>
      <t>(Anzahl Monate)</t>
    </r>
  </si>
  <si>
    <r>
      <t xml:space="preserve">Jahres-          entgelt </t>
    </r>
    <r>
      <rPr>
        <b/>
        <vertAlign val="superscript"/>
        <sz val="8"/>
        <rFont val="Arial"/>
        <family val="2"/>
      </rPr>
      <t xml:space="preserve">                    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>(EUR)</t>
    </r>
  </si>
  <si>
    <r>
      <t xml:space="preserve">Der Stundensatz für einen Mitarbeiter wird nur einmal im Rahmen des Projektes ermittelt. Dieses Formular ist nur für die drei hier aufgeführten Sonderfälle vorgesehen:   Elternzeit, Wechsel von Vollzeit zu Teilzeit und umgekehrt sowie für Mitarbeiter, die </t>
    </r>
    <r>
      <rPr>
        <b/>
        <sz val="8"/>
        <rFont val="Arial"/>
        <family val="2"/>
      </rPr>
      <t>vor</t>
    </r>
    <r>
      <rPr>
        <sz val="8"/>
        <rFont val="Arial"/>
        <family val="2"/>
      </rPr>
      <t xml:space="preserve"> und </t>
    </r>
    <r>
      <rPr>
        <b/>
        <sz val="8"/>
        <rFont val="Arial"/>
        <family val="2"/>
      </rPr>
      <t>während</t>
    </r>
    <r>
      <rPr>
        <sz val="8"/>
        <rFont val="Arial"/>
        <family val="2"/>
      </rPr>
      <t xml:space="preserve"> der Projektlaufzeit kein volles Kalenderjahr im Unternehmen tätig waren.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</t>
    </r>
  </si>
  <si>
    <t>Anlage zum Abruf für die FTI-Richtlinie: Erfassung der Personaldaten und Ermittlung des Stundensatzes</t>
  </si>
  <si>
    <t xml:space="preserve"> Verbund-            /      Projekt-Nr.</t>
  </si>
  <si>
    <t>Beitragsbemessungsgrenzen der Rentenversicherung neue Länder und Berlin-Ost</t>
  </si>
  <si>
    <t>Jahr, auf das sich das Entgelt bezieht</t>
  </si>
  <si>
    <r>
      <t xml:space="preserve">nur bei Elternzeit:               </t>
    </r>
    <r>
      <rPr>
        <sz val="8"/>
        <rFont val="Arial"/>
        <family val="2"/>
      </rPr>
      <t xml:space="preserve">  Anzahl der Monate, die der Mitarbeiter im betreffen-den Jahr im Unternehmen tätig war </t>
    </r>
  </si>
  <si>
    <r>
      <t xml:space="preserve">nur bei Wechsel von Vollzeit zu Teilzeit und umgekehrt: </t>
    </r>
    <r>
      <rPr>
        <sz val="8"/>
        <rFont val="Arial"/>
        <family val="2"/>
      </rPr>
      <t>Anzahl der in Vollzeit gear-beiteten Monate in dem Jahr, das für die Bewertung zu-grunde gelegt wird</t>
    </r>
  </si>
  <si>
    <t>In den Spalten 8 und 9 ist die Anzahl der Monate immer aufzurunden (z.B. IST 4,3 Monate: Eingabewert = 5)</t>
  </si>
  <si>
    <t>BMG Jahr</t>
  </si>
  <si>
    <t>Titel/ Qualifikation</t>
  </si>
  <si>
    <t>BMG Monat</t>
  </si>
  <si>
    <r>
      <t xml:space="preserve">Kein vollständiges Lohnkonto: </t>
    </r>
    <r>
      <rPr>
        <sz val="8"/>
        <rFont val="Arial"/>
        <family val="2"/>
      </rPr>
      <t>Angabe des Entgltes der ersten 3 vollständigen Monate (EUR)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</si>
</sst>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6"/>
      <name val="Arial"/>
      <family val="2"/>
    </font>
    <font>
      <sz val="8"/>
      <color theme="9" tint="0.59996337778862885"/>
      <name val="Arial"/>
      <family val="2"/>
    </font>
    <font>
      <vertAlign val="superscript"/>
      <sz val="8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6"/>
      <color rgb="FF0000FF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0" xfId="0" applyNumberFormat="1" applyFont="1" applyAlignment="1" applyProtection="1">
      <alignment vertical="center"/>
    </xf>
    <xf numFmtId="4" fontId="9" fillId="0" borderId="0" xfId="0" applyNumberFormat="1" applyFont="1" applyAlignment="1" applyProtection="1">
      <alignment horizontal="left" vertical="center"/>
    </xf>
    <xf numFmtId="4" fontId="1" fillId="0" borderId="8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/>
    <xf numFmtId="0" fontId="1" fillId="0" borderId="8" xfId="0" applyFont="1" applyBorder="1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0" fillId="0" borderId="8" xfId="0" applyBorder="1" applyAlignment="1" applyProtection="1"/>
    <xf numFmtId="14" fontId="2" fillId="0" borderId="8" xfId="0" applyNumberFormat="1" applyFont="1" applyBorder="1" applyAlignment="1" applyProtection="1">
      <alignment horizontal="left" vertical="center" indent="3"/>
    </xf>
    <xf numFmtId="0" fontId="1" fillId="0" borderId="0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top" wrapText="1"/>
    </xf>
    <xf numFmtId="4" fontId="16" fillId="0" borderId="6" xfId="0" applyNumberFormat="1" applyFont="1" applyFill="1" applyBorder="1" applyAlignment="1" applyProtection="1">
      <alignment vertical="center" wrapText="1"/>
      <protection locked="0"/>
    </xf>
    <xf numFmtId="4" fontId="16" fillId="0" borderId="6" xfId="1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0" applyFont="1" applyBorder="1" applyAlignment="1" applyProtection="1">
      <alignment vertical="center"/>
    </xf>
    <xf numFmtId="0" fontId="7" fillId="2" borderId="2" xfId="0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 applyProtection="1">
      <alignment vertical="center" wrapText="1"/>
      <protection locked="0"/>
    </xf>
    <xf numFmtId="49" fontId="16" fillId="0" borderId="1" xfId="0" applyNumberFormat="1" applyFont="1" applyFill="1" applyBorder="1" applyAlignment="1" applyProtection="1">
      <alignment vertical="center" wrapText="1"/>
      <protection locked="0"/>
    </xf>
    <xf numFmtId="49" fontId="16" fillId="0" borderId="6" xfId="0" applyNumberFormat="1" applyFont="1" applyFill="1" applyBorder="1" applyAlignment="1" applyProtection="1">
      <alignment vertical="center" wrapText="1"/>
      <protection locked="0"/>
    </xf>
    <xf numFmtId="1" fontId="16" fillId="0" borderId="1" xfId="0" applyNumberFormat="1" applyFont="1" applyFill="1" applyBorder="1" applyAlignment="1" applyProtection="1">
      <alignment horizontal="right" vertical="center"/>
      <protection locked="0"/>
    </xf>
    <xf numFmtId="3" fontId="16" fillId="0" borderId="6" xfId="1" applyNumberFormat="1" applyFont="1" applyFill="1" applyBorder="1" applyAlignment="1" applyProtection="1">
      <alignment vertical="center" wrapText="1"/>
      <protection locked="0"/>
    </xf>
    <xf numFmtId="3" fontId="16" fillId="0" borderId="6" xfId="0" applyNumberFormat="1" applyFont="1" applyFill="1" applyBorder="1" applyAlignment="1" applyProtection="1">
      <alignment vertical="center" wrapText="1"/>
      <protection locked="0"/>
    </xf>
    <xf numFmtId="14" fontId="2" fillId="0" borderId="7" xfId="0" applyNumberFormat="1" applyFont="1" applyBorder="1" applyAlignment="1" applyProtection="1">
      <alignment horizontal="left" vertical="center" indent="3"/>
    </xf>
    <xf numFmtId="49" fontId="15" fillId="0" borderId="9" xfId="0" applyNumberFormat="1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</xf>
    <xf numFmtId="0" fontId="1" fillId="0" borderId="7" xfId="0" applyFont="1" applyBorder="1" applyAlignment="1">
      <alignment vertical="center"/>
    </xf>
    <xf numFmtId="0" fontId="16" fillId="0" borderId="9" xfId="0" applyNumberFormat="1" applyFont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1" fillId="3" borderId="0" xfId="3" applyFont="1" applyFill="1"/>
    <xf numFmtId="0" fontId="21" fillId="0" borderId="0" xfId="3" applyFont="1"/>
    <xf numFmtId="0" fontId="1" fillId="0" borderId="0" xfId="3" applyFont="1" applyFill="1"/>
    <xf numFmtId="0" fontId="21" fillId="4" borderId="0" xfId="3" applyFont="1" applyFill="1"/>
    <xf numFmtId="0" fontId="22" fillId="4" borderId="0" xfId="3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1" fillId="0" borderId="0" xfId="0" applyFont="1"/>
    <xf numFmtId="0" fontId="22" fillId="0" borderId="0" xfId="3" applyFont="1"/>
    <xf numFmtId="4" fontId="21" fillId="0" borderId="0" xfId="3" applyNumberFormat="1" applyFont="1" applyAlignment="1">
      <alignment horizontal="right"/>
    </xf>
    <xf numFmtId="164" fontId="1" fillId="0" borderId="0" xfId="0" applyNumberFormat="1" applyFont="1"/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/>
    <xf numFmtId="0" fontId="1" fillId="0" borderId="0" xfId="0" applyFont="1" applyFill="1"/>
    <xf numFmtId="10" fontId="21" fillId="5" borderId="0" xfId="3" applyNumberFormat="1" applyFont="1" applyFill="1"/>
    <xf numFmtId="0" fontId="7" fillId="0" borderId="9" xfId="0" applyFont="1" applyBorder="1" applyAlignment="1" applyProtection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6" fillId="0" borderId="11" xfId="0" applyFont="1" applyBorder="1" applyAlignment="1" applyProtection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16" fillId="0" borderId="2" xfId="0" applyNumberFormat="1" applyFont="1" applyBorder="1" applyAlignment="1" applyProtection="1">
      <alignment horizontal="left" vertical="center" indent="2"/>
      <protection locked="0"/>
    </xf>
    <xf numFmtId="0" fontId="0" fillId="0" borderId="5" xfId="0" applyBorder="1" applyAlignment="1" applyProtection="1">
      <alignment horizontal="left" vertical="center" indent="2"/>
      <protection locked="0"/>
    </xf>
  </cellXfs>
  <cellStyles count="4">
    <cellStyle name="Prozent" xfId="1" builtinId="5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975" y="0"/>
          <a:ext cx="9505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352425</xdr:colOff>
      <xdr:row>9</xdr:row>
      <xdr:rowOff>392583</xdr:rowOff>
    </xdr:from>
    <xdr:to>
      <xdr:col>0</xdr:col>
      <xdr:colOff>590550</xdr:colOff>
      <xdr:row>9</xdr:row>
      <xdr:rowOff>525933</xdr:rowOff>
    </xdr:to>
    <xdr:sp macro="" textlink="">
      <xdr:nvSpPr>
        <xdr:cNvPr id="18" name="Text Box 32"/>
        <xdr:cNvSpPr txBox="1">
          <a:spLocks noChangeArrowheads="1"/>
        </xdr:cNvSpPr>
      </xdr:nvSpPr>
      <xdr:spPr bwMode="auto">
        <a:xfrm>
          <a:off x="352425" y="2078094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352425</xdr:colOff>
      <xdr:row>8</xdr:row>
      <xdr:rowOff>392583</xdr:rowOff>
    </xdr:from>
    <xdr:to>
      <xdr:col>0</xdr:col>
      <xdr:colOff>590550</xdr:colOff>
      <xdr:row>8</xdr:row>
      <xdr:rowOff>525933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342900" y="184204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41413</xdr:colOff>
      <xdr:row>5</xdr:row>
      <xdr:rowOff>165652</xdr:rowOff>
    </xdr:from>
    <xdr:to>
      <xdr:col>12</xdr:col>
      <xdr:colOff>190500</xdr:colOff>
      <xdr:row>7</xdr:row>
      <xdr:rowOff>0</xdr:rowOff>
    </xdr:to>
    <xdr:sp macro="" textlink="">
      <xdr:nvSpPr>
        <xdr:cNvPr id="2" name="Textfeld 1"/>
        <xdr:cNvSpPr txBox="1"/>
      </xdr:nvSpPr>
      <xdr:spPr>
        <a:xfrm>
          <a:off x="8564217" y="1043609"/>
          <a:ext cx="149087" cy="182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/</a:t>
          </a:r>
        </a:p>
      </xdr:txBody>
    </xdr:sp>
    <xdr:clientData/>
  </xdr:twoCellAnchor>
  <xdr:twoCellAnchor>
    <xdr:from>
      <xdr:col>11</xdr:col>
      <xdr:colOff>604631</xdr:colOff>
      <xdr:row>0</xdr:row>
      <xdr:rowOff>0</xdr:rowOff>
    </xdr:from>
    <xdr:to>
      <xdr:col>13</xdr:col>
      <xdr:colOff>488673</xdr:colOff>
      <xdr:row>4</xdr:row>
      <xdr:rowOff>190500</xdr:rowOff>
    </xdr:to>
    <xdr:pic>
      <xdr:nvPicPr>
        <xdr:cNvPr id="7" name="Bild 1" descr="S:\Logo_erweiterterRahmen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5327" y="0"/>
          <a:ext cx="1109868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r/Forschung%20Technologie%20und%20Innovation/FTI%20Anlage%20Ermittlung%20Stundensatz%20-%20&#196;nderung%202018-03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daten"/>
      <sheetName val="BMG"/>
      <sheetName val="IuK - Ausgabe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41"/>
  <sheetViews>
    <sheetView showGridLines="0" tabSelected="1" zoomScale="115" workbookViewId="0">
      <pane ySplit="13" topLeftCell="A14" activePane="bottomLeft" state="frozen"/>
      <selection pane="bottomLeft" activeCell="A7" sqref="A7"/>
    </sheetView>
  </sheetViews>
  <sheetFormatPr baseColWidth="10" defaultColWidth="11.5703125" defaultRowHeight="12.75" x14ac:dyDescent="0.2"/>
  <cols>
    <col min="1" max="1" width="5.140625" style="1" customWidth="1"/>
    <col min="2" max="2" width="12.140625" style="1" customWidth="1"/>
    <col min="3" max="3" width="17.42578125" style="1" customWidth="1"/>
    <col min="4" max="4" width="21.42578125" style="11" customWidth="1"/>
    <col min="5" max="5" width="6.28515625" style="1" customWidth="1"/>
    <col min="6" max="6" width="9.7109375" style="1" customWidth="1"/>
    <col min="7" max="7" width="18.85546875" style="1" customWidth="1"/>
    <col min="8" max="8" width="10.5703125" style="1" customWidth="1"/>
    <col min="9" max="9" width="13.85546875" style="1" customWidth="1"/>
    <col min="10" max="10" width="10.5703125" style="1" customWidth="1"/>
    <col min="11" max="11" width="13.5703125" style="1" customWidth="1"/>
    <col min="12" max="12" width="10" style="1" customWidth="1"/>
    <col min="13" max="13" width="8.7109375" style="1" customWidth="1"/>
    <col min="14" max="14" width="7.5703125" style="1" customWidth="1"/>
    <col min="15" max="16384" width="11.5703125" style="1"/>
  </cols>
  <sheetData>
    <row r="1" spans="1:16" s="17" customFormat="1" ht="18.75" customHeight="1" x14ac:dyDescent="0.2">
      <c r="D1" s="11"/>
    </row>
    <row r="2" spans="1:16" s="17" customFormat="1" ht="19.899999999999999" customHeight="1" x14ac:dyDescent="0.2">
      <c r="A2" s="10" t="s">
        <v>13</v>
      </c>
      <c r="D2" s="11"/>
      <c r="L2" s="28"/>
      <c r="M2" s="28"/>
      <c r="N2" s="28"/>
    </row>
    <row r="3" spans="1:16" s="17" customFormat="1" ht="1.5" customHeight="1" x14ac:dyDescent="0.2">
      <c r="A3" s="18"/>
      <c r="B3" s="18"/>
      <c r="C3" s="18"/>
      <c r="D3" s="12"/>
      <c r="E3" s="18"/>
      <c r="F3" s="18"/>
      <c r="G3" s="18"/>
      <c r="H3" s="18"/>
      <c r="I3" s="18"/>
      <c r="J3" s="18"/>
      <c r="K3" s="18"/>
      <c r="L3" s="18"/>
      <c r="M3" s="28"/>
      <c r="N3" s="28"/>
    </row>
    <row r="4" spans="1:16" s="17" customFormat="1" ht="5.25" customHeight="1" x14ac:dyDescent="0.2">
      <c r="A4" s="24"/>
      <c r="B4" s="19"/>
      <c r="C4" s="19"/>
      <c r="D4" s="13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6" s="21" customFormat="1" ht="24" customHeight="1" x14ac:dyDescent="0.35">
      <c r="A5" s="25"/>
      <c r="B5" s="20"/>
      <c r="C5" s="20" t="s">
        <v>9</v>
      </c>
      <c r="D5" s="14"/>
      <c r="E5" s="9"/>
      <c r="F5" s="9"/>
      <c r="G5" s="9"/>
      <c r="H5" s="9"/>
      <c r="I5" s="9"/>
      <c r="J5" s="9"/>
      <c r="K5" s="9"/>
      <c r="L5" s="7"/>
      <c r="M5" s="7"/>
      <c r="N5" s="8"/>
    </row>
    <row r="6" spans="1:16" s="17" customFormat="1" ht="14.25" customHeight="1" x14ac:dyDescent="0.2">
      <c r="A6" s="33" t="s">
        <v>0</v>
      </c>
      <c r="B6" s="22"/>
      <c r="C6" s="22"/>
      <c r="D6" s="15"/>
      <c r="E6" s="22"/>
      <c r="F6" s="22"/>
      <c r="G6" s="22"/>
      <c r="H6" s="22"/>
      <c r="I6" s="22"/>
      <c r="J6" s="22"/>
      <c r="K6" s="22"/>
      <c r="L6" s="5" t="s">
        <v>14</v>
      </c>
      <c r="M6" s="22"/>
      <c r="N6" s="45"/>
    </row>
    <row r="7" spans="1:16" s="17" customFormat="1" ht="12.75" customHeight="1" x14ac:dyDescent="0.2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6"/>
      <c r="M7" s="69"/>
      <c r="N7" s="70"/>
    </row>
    <row r="8" spans="1:16" s="2" customFormat="1" ht="12.75" customHeight="1" x14ac:dyDescent="0.2">
      <c r="A8" s="33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42"/>
    </row>
    <row r="9" spans="1:16" s="23" customFormat="1" ht="23.25" customHeight="1" x14ac:dyDescent="0.2">
      <c r="A9" s="66" t="s">
        <v>12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1:16" s="23" customFormat="1" ht="12" customHeight="1" x14ac:dyDescent="0.2">
      <c r="A10" s="63" t="s">
        <v>19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6" ht="3.75" customHeight="1" x14ac:dyDescent="0.2"/>
    <row r="12" spans="1:16" s="3" customFormat="1" ht="9.75" customHeight="1" x14ac:dyDescent="0.2">
      <c r="A12" s="6">
        <v>1</v>
      </c>
      <c r="B12" s="6">
        <v>2</v>
      </c>
      <c r="C12" s="6">
        <v>3</v>
      </c>
      <c r="D12" s="1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</row>
    <row r="13" spans="1:16" s="4" customFormat="1" ht="102" customHeight="1" x14ac:dyDescent="0.2">
      <c r="A13" s="29" t="s">
        <v>1</v>
      </c>
      <c r="B13" s="34" t="s">
        <v>21</v>
      </c>
      <c r="C13" s="35" t="s">
        <v>3</v>
      </c>
      <c r="D13" s="35" t="s">
        <v>2</v>
      </c>
      <c r="E13" s="35" t="s">
        <v>16</v>
      </c>
      <c r="F13" s="29" t="s">
        <v>11</v>
      </c>
      <c r="G13" s="29" t="s">
        <v>7</v>
      </c>
      <c r="H13" s="29" t="s">
        <v>23</v>
      </c>
      <c r="I13" s="29" t="s">
        <v>10</v>
      </c>
      <c r="J13" s="29" t="s">
        <v>17</v>
      </c>
      <c r="K13" s="29" t="s">
        <v>18</v>
      </c>
      <c r="L13" s="29" t="s">
        <v>4</v>
      </c>
      <c r="M13" s="29" t="s">
        <v>5</v>
      </c>
      <c r="N13" s="29" t="s">
        <v>8</v>
      </c>
    </row>
    <row r="14" spans="1:16" ht="27.95" customHeight="1" x14ac:dyDescent="0.2">
      <c r="A14" s="39"/>
      <c r="B14" s="36"/>
      <c r="C14" s="37"/>
      <c r="D14" s="38"/>
      <c r="E14" s="59"/>
      <c r="F14" s="31"/>
      <c r="G14" s="47"/>
      <c r="H14" s="31"/>
      <c r="I14" s="40"/>
      <c r="J14" s="40"/>
      <c r="K14" s="41"/>
      <c r="L14" s="30"/>
      <c r="M14" s="30"/>
      <c r="N14" s="32">
        <f>IF(E14=0,0,IF(G14="Elternzeit-Vollzeit",IF(J14=0,0,((ROUND(IF(E14=2021,IF(F14&gt;BMG!$H$6,BMG!$H$6,F14),IF(E14=2022,IF(F14&gt;BMG!$I$6,BMG!$I$6,F14),IF(E14=2017,IF(F14&gt;BMG!$D$6,BMG!$D$6,F14),IF(E14=2018,IF(F14&gt;BMG!$E$6,BMG!$E$6,F14),IF(E14=2019,IF(F14&gt;BMG!$F$6,BMG!$F$6,F14),IF(E14=2020,IF(F14&gt;BMG!$G$6,BMG!$G$6,F14)))))))*0.20175,2))+F14)/(ROUND((1720/12*J14),2))),IF(G14="Wechsel Vollzeit zu Teilzeit",IF(OR(K14&lt;=0,L14&lt;=0,M14&lt;=0),0,((ROUND(IF(E14=2021,IF(F14/12&gt;BMG!$H$7,BMG!$H$7,F14/12),IF(E14=2022,IF(F14/12&gt;BMG!$I$7,BMG!$I$7,F14/12),IF(E14=2017,IF(F14/12&gt;BMG!$D$7,BMG!$D$7,F14/12),IF(E14=2018,IF(F14/12&gt;BMG!$E$7,BMG!$E$7,F14/12),IF(E14=2019,IF(F14/12&gt;BMG!$F$7,BMG!$F$7,F14/12),IF(E14=2020,IF(F14/12&gt;BMG!$G$7,BMG!$G$7,F14/12)))))))*0.20175*12,2))+F14)/(ROUND((1720/12*K14)+(1720/12*(12-K14)*M14)/L14,2))),IF(G14="Elternzeit-Teilzeit",(IF(OR(J14&lt;=0,L14&lt;=0,M14&lt;=0),0,((ROUND(F14,2))+((ROUND((IF(E14=2021,IF(F14&gt;BMG!$H$6,BMG!$H$6,F14),IF(E14=2022,IF(F14&gt;BMG!$I$6,BMG!$I$6,F14),IF(E14=2017,IF(F14&gt;BMG!$D$6,BMG!$D$6,F14),IF(E14=2018,IF(F14&gt;BMG!$E$6,BMG!$E$6,F14),IF(E14=2019,IF(F14&gt;BMG!$F$6,BMG!$F$6,F14),IF(E14=2020,IF(F14&gt;BMG!$G$6,BMG!$G$6,F14))))))))*0.20175,2))))/((1720*((ROUND(M14,2))/(ROUND(L14,2))/12*J14))))),IF(G14="kein vollständiges Lohnkonto - Teilzeit",(IF(OR(H14&lt;=0,L14&lt;=0,M14&lt;=0),0,((ROUND(H14,2))+((ROUND((IF(E14=2021,IF(H14/3&gt;BMG!$H$7,BMG!$H$7,H14/3),IF(E14=2022,IF(H14/3&gt;BMG!$I$7,BMG!$I$7,H14/3),IF(E14=2017,IF(H14/3&gt;BMG!$D$7,BMG!$D$7,H14/3),IF(E14=2018,IF(H14/3&gt;BMG!$E$7,BMG!$E$7,H14/3),IF(E14=2019,IF(H14/3&gt;BMG!$F$7,BMG!$F$7,H14/3),IF(E14=2020,IF(H14/3&gt;BMG!$G$7,BMG!$G$7,H14/3))))))))*0.20175*3,2))))/((1720/12*3)*((ROUND(M14,2))/(ROUND(L14,2)))))),IF(G14="kein vollständiges Lohnkonto - Vollzeit",IF(H14=0,0,((ROUND(IF(E14=2021,IF(H14/3&gt;BMG!$H$7,BMG!$H$7,H14/3),IF(E14=2022,IF(H14/3&gt;BMG!$I$7,BMG!$I$7,H14/3),IF(E14=2017,IF(H14/3&gt;BMG!$D$7,BMG!$D$7,H14/3),IF(E14=2018,IF(H14/3&gt;BMG!$E$7,BMG!$E$7,H14/3),IF(E14=2019,IF(H14/3&gt;BMG!$F$7,BMG!$F$7,H14/3),IF(E14=2020,IF(H14/3&gt;BMG!$G$7,BMG!$G$7,H14/3)))))))*0.20175*3,2))+H14)/(ROUND((1720/12*3),2))),IF(G14="kein volles Jahr im Unternehmen beschäftigt-Teilzeit",IF(OR(I14&lt;=0,L14&lt;=0,M14&lt;=0),0,((ROUND(F14,2))+((ROUND((IF(E14=2021,IF(F14&gt;BMG!$H$6,BMG!$H$6,F14),IF(E14=2022,IF(F14&gt;BMG!$I$6,BMG!$I$6,F14),IF(E14=2017,IF(F14&gt;BMG!$D$6,BMG!$D$6,F14),IF(E14=2018,IF(F14&gt;BMG!$E$6,BMG!$E$6,F14),IF(E14=2019,IF(F14&gt;BMG!$F$6,BMG!$F$6,F14),IF(E14=2020,IF(F14&gt;BMG!$G$6,BMG!$G$6,F14))))))))*0.20175,2))))/((1720/12*I14)*((ROUND(M14,2))/(ROUND(L14,2))))),IF(I14=0,0,((ROUND(IF(E14=2021,IF(F14&gt;BMG!$H$6,BMG!$H$6,F14),IF(E14=2022,IF(F14&gt;BMG!$I$6,BMG!$I$6,F14),IF(E14=2017,IF(F14&gt;BMG!$D$6,BMG!$D$6,F14),IF(E14=2018,IF(F14&gt;BMG!$E$6,BMG!$E$6,F14),IF(E14=2019,IF(F14&gt;BMG!$F$6,BMG!$F$6,F14),IF(E14=2020,IF(F14&gt;BMG!$G$6,BMG!$G$6,F14)))))))*0.20175,2))+F14)/(ROUND((1720/12*I14),2))))))))))</f>
        <v>0</v>
      </c>
      <c r="O14" s="48"/>
      <c r="P14" s="17"/>
    </row>
    <row r="15" spans="1:16" ht="27.95" customHeight="1" x14ac:dyDescent="0.2">
      <c r="A15" s="39"/>
      <c r="B15" s="36"/>
      <c r="C15" s="37"/>
      <c r="D15" s="38"/>
      <c r="E15" s="59"/>
      <c r="F15" s="31"/>
      <c r="G15" s="47"/>
      <c r="H15" s="31"/>
      <c r="I15" s="40"/>
      <c r="J15" s="40"/>
      <c r="K15" s="41"/>
      <c r="L15" s="30"/>
      <c r="M15" s="30"/>
      <c r="N15" s="32">
        <f>IF(E15=0,0,IF(G15="Elternzeit-Vollzeit",IF(J15=0,0,((ROUND(IF(E15=2021,IF(F15&gt;BMG!$H$6,BMG!$H$6,F15),IF(E15=2022,IF(F15&gt;BMG!$I$6,BMG!$I$6,F15),IF(E15=2017,IF(F15&gt;BMG!$D$6,BMG!$D$6,F15),IF(E15=2018,IF(F15&gt;BMG!$E$6,BMG!$E$6,F15),IF(E15=2019,IF(F15&gt;BMG!$F$6,BMG!$F$6,F15),IF(E15=2020,IF(F15&gt;BMG!$G$6,BMG!$G$6,F15)))))))*0.20175,2))+F15)/(ROUND((1720/12*J15),2))),IF(G15="Wechsel Vollzeit zu Teilzeit",IF(OR(K15&lt;=0,L15&lt;=0,M15&lt;=0),0,((ROUND(IF(E15=2021,IF(F15/12&gt;BMG!$H$7,BMG!$H$7,F15/12),IF(E15=2022,IF(F15/12&gt;BMG!$I$7,BMG!$I$7,F15/12),IF(E15=2017,IF(F15/12&gt;BMG!$D$7,BMG!$D$7,F15/12),IF(E15=2018,IF(F15/12&gt;BMG!$E$7,BMG!$E$7,F15/12),IF(E15=2019,IF(F15/12&gt;BMG!$F$7,BMG!$F$7,F15/12),IF(E15=2020,IF(F15/12&gt;BMG!$G$7,BMG!$G$7,F15/12)))))))*0.20175*12,2))+F15)/(ROUND((1720/12*K15)+(1720/12*(12-K15)*M15)/L15,2))),IF(G15="Elternzeit-Teilzeit",(IF(OR(J15&lt;=0,L15&lt;=0,M15&lt;=0),0,((ROUND(F15,2))+((ROUND((IF(E15=2021,IF(F15&gt;BMG!$H$6,BMG!$H$6,F15),IF(E15=2022,IF(F15&gt;BMG!$I$6,BMG!$I$6,F15),IF(E15=2017,IF(F15&gt;BMG!$D$6,BMG!$D$6,F15),IF(E15=2018,IF(F15&gt;BMG!$E$6,BMG!$E$6,F15),IF(E15=2019,IF(F15&gt;BMG!$F$6,BMG!$F$6,F15),IF(E15=2020,IF(F15&gt;BMG!$G$6,BMG!$G$6,F15))))))))*0.20175,2))))/((1720*((ROUND(M15,2))/(ROUND(L15,2))/12*J15))))),IF(G15="kein vollständiges Lohnkonto - Teilzeit",(IF(OR(H15&lt;=0,L15&lt;=0,M15&lt;=0),0,((ROUND(H15,2))+((ROUND((IF(E15=2021,IF(H15/3&gt;BMG!$H$7,BMG!$H$7,H15/3),IF(E15=2022,IF(H15/3&gt;BMG!$I$7,BMG!$I$7,H15/3),IF(E15=2017,IF(H15/3&gt;BMG!$D$7,BMG!$D$7,H15/3),IF(E15=2018,IF(H15/3&gt;BMG!$E$7,BMG!$E$7,H15/3),IF(E15=2019,IF(H15/3&gt;BMG!$F$7,BMG!$F$7,H15/3),IF(E15=2020,IF(H15/3&gt;BMG!$G$7,BMG!$G$7,H15/3))))))))*0.20175*3,2))))/((1720/12*3)*((ROUND(M15,2))/(ROUND(L15,2)))))),IF(G15="kein vollständiges Lohnkonto - Vollzeit",IF(H15=0,0,((ROUND(IF(E15=2021,IF(H15/3&gt;BMG!$H$7,BMG!$H$7,H15/3),IF(E15=2022,IF(H15/3&gt;BMG!$I$7,BMG!$I$7,H15/3),IF(E15=2017,IF(H15/3&gt;BMG!$D$7,BMG!$D$7,H15/3),IF(E15=2018,IF(H15/3&gt;BMG!$E$7,BMG!$E$7,H15/3),IF(E15=2019,IF(H15/3&gt;BMG!$F$7,BMG!$F$7,H15/3),IF(E15=2020,IF(H15/3&gt;BMG!$G$7,BMG!$G$7,H15/3)))))))*0.20175*3,2))+H15)/(ROUND((1720/12*3),2))),IF(G15="kein volles Jahr im Unternehmen beschäftigt-Teilzeit",IF(OR(I15&lt;=0,L15&lt;=0,M15&lt;=0),0,((ROUND(F15,2))+((ROUND((IF(E15=2021,IF(F15&gt;BMG!$H$6,BMG!$H$6,F15),IF(E15=2022,IF(F15&gt;BMG!$I$6,BMG!$I$6,F15),IF(E15=2017,IF(F15&gt;BMG!$D$6,BMG!$D$6,F15),IF(E15=2018,IF(F15&gt;BMG!$E$6,BMG!$E$6,F15),IF(E15=2019,IF(F15&gt;BMG!$F$6,BMG!$F$6,F15),IF(E15=2020,IF(F15&gt;BMG!$G$6,BMG!$G$6,F15))))))))*0.20175,2))))/((1720/12*I15)*((ROUND(M15,2))/(ROUND(L15,2))))),IF(I15=0,0,((ROUND(IF(E15=2021,IF(F15&gt;BMG!$H$6,BMG!$H$6,F15),IF(E15=2022,IF(F15&gt;BMG!$I$6,BMG!$I$6,F15),IF(E15=2017,IF(F15&gt;BMG!$D$6,BMG!$D$6,F15),IF(E15=2018,IF(F15&gt;BMG!$E$6,BMG!$E$6,F15),IF(E15=2019,IF(F15&gt;BMG!$F$6,BMG!$F$6,F15),IF(E15=2020,IF(F15&gt;BMG!$G$6,BMG!$G$6,F15)))))))*0.20175,2))+F15)/(ROUND((1720/12*I15),2))))))))))</f>
        <v>0</v>
      </c>
    </row>
    <row r="16" spans="1:16" ht="27.95" customHeight="1" x14ac:dyDescent="0.2">
      <c r="A16" s="39"/>
      <c r="B16" s="36"/>
      <c r="C16" s="37"/>
      <c r="D16" s="38"/>
      <c r="E16" s="59"/>
      <c r="F16" s="31"/>
      <c r="G16" s="47"/>
      <c r="H16" s="31"/>
      <c r="I16" s="40"/>
      <c r="J16" s="40"/>
      <c r="K16" s="41"/>
      <c r="L16" s="30"/>
      <c r="M16" s="30"/>
      <c r="N16" s="32">
        <f>IF(E16=0,0,IF(G16="Elternzeit-Vollzeit",IF(J16=0,0,((ROUND(IF(E16=2021,IF(F16&gt;BMG!$H$6,BMG!$H$6,F16),IF(E16=2022,IF(F16&gt;BMG!$I$6,BMG!$I$6,F16),IF(E16=2017,IF(F16&gt;BMG!$D$6,BMG!$D$6,F16),IF(E16=2018,IF(F16&gt;BMG!$E$6,BMG!$E$6,F16),IF(E16=2019,IF(F16&gt;BMG!$F$6,BMG!$F$6,F16),IF(E16=2020,IF(F16&gt;BMG!$G$6,BMG!$G$6,F16)))))))*0.20175,2))+F16)/(ROUND((1720/12*J16),2))),IF(G16="Wechsel Vollzeit zu Teilzeit",IF(OR(K16&lt;=0,L16&lt;=0,M16&lt;=0),0,((ROUND(IF(E16=2021,IF(F16/12&gt;BMG!$H$7,BMG!$H$7,F16/12),IF(E16=2022,IF(F16/12&gt;BMG!$I$7,BMG!$I$7,F16/12),IF(E16=2017,IF(F16/12&gt;BMG!$D$7,BMG!$D$7,F16/12),IF(E16=2018,IF(F16/12&gt;BMG!$E$7,BMG!$E$7,F16/12),IF(E16=2019,IF(F16/12&gt;BMG!$F$7,BMG!$F$7,F16/12),IF(E16=2020,IF(F16/12&gt;BMG!$G$7,BMG!$G$7,F16/12)))))))*0.20175*12,2))+F16)/(ROUND((1720/12*K16)+(1720/12*(12-K16)*M16)/L16,2))),IF(G16="Elternzeit-Teilzeit",(IF(OR(J16&lt;=0,L16&lt;=0,M16&lt;=0),0,((ROUND(F16,2))+((ROUND((IF(E16=2021,IF(F16&gt;BMG!$H$6,BMG!$H$6,F16),IF(E16=2022,IF(F16&gt;BMG!$I$6,BMG!$I$6,F16),IF(E16=2017,IF(F16&gt;BMG!$D$6,BMG!$D$6,F16),IF(E16=2018,IF(F16&gt;BMG!$E$6,BMG!$E$6,F16),IF(E16=2019,IF(F16&gt;BMG!$F$6,BMG!$F$6,F16),IF(E16=2020,IF(F16&gt;BMG!$G$6,BMG!$G$6,F16))))))))*0.20175,2))))/((1720*((ROUND(M16,2))/(ROUND(L16,2))/12*J16))))),IF(G16="kein vollständiges Lohnkonto - Teilzeit",(IF(OR(H16&lt;=0,L16&lt;=0,M16&lt;=0),0,((ROUND(H16,2))+((ROUND((IF(E16=2021,IF(H16/3&gt;BMG!$H$7,BMG!$H$7,H16/3),IF(E16=2022,IF(H16/3&gt;BMG!$I$7,BMG!$I$7,H16/3),IF(E16=2017,IF(H16/3&gt;BMG!$D$7,BMG!$D$7,H16/3),IF(E16=2018,IF(H16/3&gt;BMG!$E$7,BMG!$E$7,H16/3),IF(E16=2019,IF(H16/3&gt;BMG!$F$7,BMG!$F$7,H16/3),IF(E16=2020,IF(H16/3&gt;BMG!$G$7,BMG!$G$7,H16/3))))))))*0.20175*3,2))))/((1720/12*3)*((ROUND(M16,2))/(ROUND(L16,2)))))),IF(G16="kein vollständiges Lohnkonto - Vollzeit",IF(H16=0,0,((ROUND(IF(E16=2021,IF(H16/3&gt;BMG!$H$7,BMG!$H$7,H16/3),IF(E16=2022,IF(H16/3&gt;BMG!$I$7,BMG!$I$7,H16/3),IF(E16=2017,IF(H16/3&gt;BMG!$D$7,BMG!$D$7,H16/3),IF(E16=2018,IF(H16/3&gt;BMG!$E$7,BMG!$E$7,H16/3),IF(E16=2019,IF(H16/3&gt;BMG!$F$7,BMG!$F$7,H16/3),IF(E16=2020,IF(H16/3&gt;BMG!$G$7,BMG!$G$7,H16/3)))))))*0.20175*3,2))+H16)/(ROUND((1720/12*3),2))),IF(G16="kein volles Jahr im Unternehmen beschäftigt-Teilzeit",IF(OR(I16&lt;=0,L16&lt;=0,M16&lt;=0),0,((ROUND(F16,2))+((ROUND((IF(E16=2021,IF(F16&gt;BMG!$H$6,BMG!$H$6,F16),IF(E16=2022,IF(F16&gt;BMG!$I$6,BMG!$I$6,F16),IF(E16=2017,IF(F16&gt;BMG!$D$6,BMG!$D$6,F16),IF(E16=2018,IF(F16&gt;BMG!$E$6,BMG!$E$6,F16),IF(E16=2019,IF(F16&gt;BMG!$F$6,BMG!$F$6,F16),IF(E16=2020,IF(F16&gt;BMG!$G$6,BMG!$G$6,F16))))))))*0.20175,2))))/((1720/12*I16)*((ROUND(M16,2))/(ROUND(L16,2))))),IF(I16=0,0,((ROUND(IF(E16=2021,IF(F16&gt;BMG!$H$6,BMG!$H$6,F16),IF(E16=2022,IF(F16&gt;BMG!$I$6,BMG!$I$6,F16),IF(E16=2017,IF(F16&gt;BMG!$D$6,BMG!$D$6,F16),IF(E16=2018,IF(F16&gt;BMG!$E$6,BMG!$E$6,F16),IF(E16=2019,IF(F16&gt;BMG!$F$6,BMG!$F$6,F16),IF(E16=2020,IF(F16&gt;BMG!$G$6,BMG!$G$6,F16)))))))*0.20175,2))+F16)/(ROUND((1720/12*I16),2))))))))))</f>
        <v>0</v>
      </c>
      <c r="O16" s="17"/>
    </row>
    <row r="17" spans="1:17" ht="27.95" customHeight="1" x14ac:dyDescent="0.2">
      <c r="A17" s="39"/>
      <c r="B17" s="36"/>
      <c r="C17" s="37"/>
      <c r="D17" s="38"/>
      <c r="E17" s="59"/>
      <c r="F17" s="31"/>
      <c r="G17" s="47"/>
      <c r="H17" s="31"/>
      <c r="I17" s="40"/>
      <c r="J17" s="40"/>
      <c r="K17" s="41"/>
      <c r="L17" s="30"/>
      <c r="M17" s="30"/>
      <c r="N17" s="32">
        <f>IF(E17=0,0,IF(G17="Elternzeit-Vollzeit",IF(J17=0,0,((ROUND(IF(E17=2021,IF(F17&gt;BMG!$H$6,BMG!$H$6,F17),IF(E17=2022,IF(F17&gt;BMG!$I$6,BMG!$I$6,F17),IF(E17=2017,IF(F17&gt;BMG!$D$6,BMG!$D$6,F17),IF(E17=2018,IF(F17&gt;BMG!$E$6,BMG!$E$6,F17),IF(E17=2019,IF(F17&gt;BMG!$F$6,BMG!$F$6,F17),IF(E17=2020,IF(F17&gt;BMG!$G$6,BMG!$G$6,F17)))))))*0.20175,2))+F17)/(ROUND((1720/12*J17),2))),IF(G17="Wechsel Vollzeit zu Teilzeit",IF(OR(K17&lt;=0,L17&lt;=0,M17&lt;=0),0,((ROUND(IF(E17=2021,IF(F17/12&gt;BMG!$H$7,BMG!$H$7,F17/12),IF(E17=2022,IF(F17/12&gt;BMG!$I$7,BMG!$I$7,F17/12),IF(E17=2017,IF(F17/12&gt;BMG!$D$7,BMG!$D$7,F17/12),IF(E17=2018,IF(F17/12&gt;BMG!$E$7,BMG!$E$7,F17/12),IF(E17=2019,IF(F17/12&gt;BMG!$F$7,BMG!$F$7,F17/12),IF(E17=2020,IF(F17/12&gt;BMG!$G$7,BMG!$G$7,F17/12)))))))*0.20175*12,2))+F17)/(ROUND((1720/12*K17)+(1720/12*(12-K17)*M17)/L17,2))),IF(G17="Elternzeit-Teilzeit",(IF(OR(J17&lt;=0,L17&lt;=0,M17&lt;=0),0,((ROUND(F17,2))+((ROUND((IF(E17=2021,IF(F17&gt;BMG!$H$6,BMG!$H$6,F17),IF(E17=2022,IF(F17&gt;BMG!$I$6,BMG!$I$6,F17),IF(E17=2017,IF(F17&gt;BMG!$D$6,BMG!$D$6,F17),IF(E17=2018,IF(F17&gt;BMG!$E$6,BMG!$E$6,F17),IF(E17=2019,IF(F17&gt;BMG!$F$6,BMG!$F$6,F17),IF(E17=2020,IF(F17&gt;BMG!$G$6,BMG!$G$6,F17))))))))*0.20175,2))))/((1720*((ROUND(M17,2))/(ROUND(L17,2))/12*J17))))),IF(G17="kein vollständiges Lohnkonto - Teilzeit",(IF(OR(H17&lt;=0,L17&lt;=0,M17&lt;=0),0,((ROUND(H17,2))+((ROUND((IF(E17=2021,IF(H17/3&gt;BMG!$H$7,BMG!$H$7,H17/3),IF(E17=2022,IF(H17/3&gt;BMG!$I$7,BMG!$I$7,H17/3),IF(E17=2017,IF(H17/3&gt;BMG!$D$7,BMG!$D$7,H17/3),IF(E17=2018,IF(H17/3&gt;BMG!$E$7,BMG!$E$7,H17/3),IF(E17=2019,IF(H17/3&gt;BMG!$F$7,BMG!$F$7,H17/3),IF(E17=2020,IF(H17/3&gt;BMG!$G$7,BMG!$G$7,H17/3))))))))*0.20175*3,2))))/((1720/12*3)*((ROUND(M17,2))/(ROUND(L17,2)))))),IF(G17="kein vollständiges Lohnkonto - Vollzeit",IF(H17=0,0,((ROUND(IF(E17=2021,IF(H17/3&gt;BMG!$H$7,BMG!$H$7,H17/3),IF(E17=2022,IF(H17/3&gt;BMG!$I$7,BMG!$I$7,H17/3),IF(E17=2017,IF(H17/3&gt;BMG!$D$7,BMG!$D$7,H17/3),IF(E17=2018,IF(H17/3&gt;BMG!$E$7,BMG!$E$7,H17/3),IF(E17=2019,IF(H17/3&gt;BMG!$F$7,BMG!$F$7,H17/3),IF(E17=2020,IF(H17/3&gt;BMG!$G$7,BMG!$G$7,H17/3)))))))*0.20175*3,2))+H17)/(ROUND((1720/12*3),2))),IF(G17="kein volles Jahr im Unternehmen beschäftigt-Teilzeit",IF(OR(I17&lt;=0,L17&lt;=0,M17&lt;=0),0,((ROUND(F17,2))+((ROUND((IF(E17=2021,IF(F17&gt;BMG!$H$6,BMG!$H$6,F17),IF(E17=2022,IF(F17&gt;BMG!$I$6,BMG!$I$6,F17),IF(E17=2017,IF(F17&gt;BMG!$D$6,BMG!$D$6,F17),IF(E17=2018,IF(F17&gt;BMG!$E$6,BMG!$E$6,F17),IF(E17=2019,IF(F17&gt;BMG!$F$6,BMG!$F$6,F17),IF(E17=2020,IF(F17&gt;BMG!$G$6,BMG!$G$6,F17))))))))*0.20175,2))))/((1720/12*I17)*((ROUND(M17,2))/(ROUND(L17,2))))),IF(I17=0,0,((ROUND(IF(E17=2021,IF(F17&gt;BMG!$H$6,BMG!$H$6,F17),IF(E17=2022,IF(F17&gt;BMG!$I$6,BMG!$I$6,F17),IF(E17=2017,IF(F17&gt;BMG!$D$6,BMG!$D$6,F17),IF(E17=2018,IF(F17&gt;BMG!$E$6,BMG!$E$6,F17),IF(E17=2019,IF(F17&gt;BMG!$F$6,BMG!$F$6,F17),IF(E17=2020,IF(F17&gt;BMG!$G$6,BMG!$G$6,F17)))))))*0.20175,2))+F17)/(ROUND((1720/12*I17),2))))))))))</f>
        <v>0</v>
      </c>
      <c r="O17" s="48"/>
    </row>
    <row r="18" spans="1:17" ht="27.95" customHeight="1" x14ac:dyDescent="0.2">
      <c r="A18" s="39"/>
      <c r="B18" s="36"/>
      <c r="C18" s="37"/>
      <c r="D18" s="38"/>
      <c r="E18" s="59"/>
      <c r="F18" s="31"/>
      <c r="G18" s="47"/>
      <c r="H18" s="31"/>
      <c r="I18" s="40"/>
      <c r="J18" s="40"/>
      <c r="K18" s="41"/>
      <c r="L18" s="30"/>
      <c r="M18" s="30"/>
      <c r="N18" s="32">
        <f>IF(E18=0,0,IF(G18="Elternzeit-Vollzeit",IF(J18=0,0,((ROUND(IF(E18=2021,IF(F18&gt;BMG!$H$6,BMG!$H$6,F18),IF(E18=2022,IF(F18&gt;BMG!$I$6,BMG!$I$6,F18),IF(E18=2017,IF(F18&gt;BMG!$D$6,BMG!$D$6,F18),IF(E18=2018,IF(F18&gt;BMG!$E$6,BMG!$E$6,F18),IF(E18=2019,IF(F18&gt;BMG!$F$6,BMG!$F$6,F18),IF(E18=2020,IF(F18&gt;BMG!$G$6,BMG!$G$6,F18)))))))*0.20175,2))+F18)/(ROUND((1720/12*J18),2))),IF(G18="Wechsel Vollzeit zu Teilzeit",IF(OR(K18&lt;=0,L18&lt;=0,M18&lt;=0),0,((ROUND(IF(E18=2021,IF(F18/12&gt;BMG!$H$7,BMG!$H$7,F18/12),IF(E18=2022,IF(F18/12&gt;BMG!$I$7,BMG!$I$7,F18/12),IF(E18=2017,IF(F18/12&gt;BMG!$D$7,BMG!$D$7,F18/12),IF(E18=2018,IF(F18/12&gt;BMG!$E$7,BMG!$E$7,F18/12),IF(E18=2019,IF(F18/12&gt;BMG!$F$7,BMG!$F$7,F18/12),IF(E18=2020,IF(F18/12&gt;BMG!$G$7,BMG!$G$7,F18/12)))))))*0.20175*12,2))+F18)/(ROUND((1720/12*K18)+(1720/12*(12-K18)*M18)/L18,2))),IF(G18="Elternzeit-Teilzeit",(IF(OR(J18&lt;=0,L18&lt;=0,M18&lt;=0),0,((ROUND(F18,2))+((ROUND((IF(E18=2021,IF(F18&gt;BMG!$H$6,BMG!$H$6,F18),IF(E18=2022,IF(F18&gt;BMG!$I$6,BMG!$I$6,F18),IF(E18=2017,IF(F18&gt;BMG!$D$6,BMG!$D$6,F18),IF(E18=2018,IF(F18&gt;BMG!$E$6,BMG!$E$6,F18),IF(E18=2019,IF(F18&gt;BMG!$F$6,BMG!$F$6,F18),IF(E18=2020,IF(F18&gt;BMG!$G$6,BMG!$G$6,F18))))))))*0.20175,2))))/((1720*((ROUND(M18,2))/(ROUND(L18,2))/12*J18))))),IF(G18="kein vollständiges Lohnkonto - Teilzeit",(IF(OR(H18&lt;=0,L18&lt;=0,M18&lt;=0),0,((ROUND(H18,2))+((ROUND((IF(E18=2021,IF(H18/3&gt;BMG!$H$7,BMG!$H$7,H18/3),IF(E18=2022,IF(H18/3&gt;BMG!$I$7,BMG!$I$7,H18/3),IF(E18=2017,IF(H18/3&gt;BMG!$D$7,BMG!$D$7,H18/3),IF(E18=2018,IF(H18/3&gt;BMG!$E$7,BMG!$E$7,H18/3),IF(E18=2019,IF(H18/3&gt;BMG!$F$7,BMG!$F$7,H18/3),IF(E18=2020,IF(H18/3&gt;BMG!$G$7,BMG!$G$7,H18/3))))))))*0.20175*3,2))))/((1720/12*3)*((ROUND(M18,2))/(ROUND(L18,2)))))),IF(G18="kein vollständiges Lohnkonto - Vollzeit",IF(H18=0,0,((ROUND(IF(E18=2021,IF(H18/3&gt;BMG!$H$7,BMG!$H$7,H18/3),IF(E18=2022,IF(H18/3&gt;BMG!$I$7,BMG!$I$7,H18/3),IF(E18=2017,IF(H18/3&gt;BMG!$D$7,BMG!$D$7,H18/3),IF(E18=2018,IF(H18/3&gt;BMG!$E$7,BMG!$E$7,H18/3),IF(E18=2019,IF(H18/3&gt;BMG!$F$7,BMG!$F$7,H18/3),IF(E18=2020,IF(H18/3&gt;BMG!$G$7,BMG!$G$7,H18/3)))))))*0.20175*3,2))+H18)/(ROUND((1720/12*3),2))),IF(G18="kein volles Jahr im Unternehmen beschäftigt-Teilzeit",IF(OR(I18&lt;=0,L18&lt;=0,M18&lt;=0),0,((ROUND(F18,2))+((ROUND((IF(E18=2021,IF(F18&gt;BMG!$H$6,BMG!$H$6,F18),IF(E18=2022,IF(F18&gt;BMG!$I$6,BMG!$I$6,F18),IF(E18=2017,IF(F18&gt;BMG!$D$6,BMG!$D$6,F18),IF(E18=2018,IF(F18&gt;BMG!$E$6,BMG!$E$6,F18),IF(E18=2019,IF(F18&gt;BMG!$F$6,BMG!$F$6,F18),IF(E18=2020,IF(F18&gt;BMG!$G$6,BMG!$G$6,F18))))))))*0.20175,2))))/((1720/12*I18)*((ROUND(M18,2))/(ROUND(L18,2))))),IF(I18=0,0,((ROUND(IF(E18=2021,IF(F18&gt;BMG!$H$6,BMG!$H$6,F18),IF(E18=2022,IF(F18&gt;BMG!$I$6,BMG!$I$6,F18),IF(E18=2017,IF(F18&gt;BMG!$D$6,BMG!$D$6,F18),IF(E18=2018,IF(F18&gt;BMG!$E$6,BMG!$E$6,F18),IF(E18=2019,IF(F18&gt;BMG!$F$6,BMG!$F$6,F18),IF(E18=2020,IF(F18&gt;BMG!$G$6,BMG!$G$6,F18)))))))*0.20175,2))+F18)/(ROUND((1720/12*I18),2))))))))))</f>
        <v>0</v>
      </c>
      <c r="Q18" s="17"/>
    </row>
    <row r="19" spans="1:17" ht="27.95" customHeight="1" x14ac:dyDescent="0.2">
      <c r="A19" s="39"/>
      <c r="B19" s="36"/>
      <c r="C19" s="37"/>
      <c r="D19" s="38"/>
      <c r="E19" s="59"/>
      <c r="F19" s="31"/>
      <c r="G19" s="47"/>
      <c r="H19" s="31"/>
      <c r="I19" s="40"/>
      <c r="J19" s="40"/>
      <c r="K19" s="41"/>
      <c r="L19" s="30"/>
      <c r="M19" s="30"/>
      <c r="N19" s="32">
        <f>IF(E19=0,0,IF(G19="Elternzeit-Vollzeit",IF(J19=0,0,((ROUND(IF(E19=2021,IF(F19&gt;BMG!$H$6,BMG!$H$6,F19),IF(E19=2022,IF(F19&gt;BMG!$I$6,BMG!$I$6,F19),IF(E19=2017,IF(F19&gt;BMG!$D$6,BMG!$D$6,F19),IF(E19=2018,IF(F19&gt;BMG!$E$6,BMG!$E$6,F19),IF(E19=2019,IF(F19&gt;BMG!$F$6,BMG!$F$6,F19),IF(E19=2020,IF(F19&gt;BMG!$G$6,BMG!$G$6,F19)))))))*0.20175,2))+F19)/(ROUND((1720/12*J19),2))),IF(G19="Wechsel Vollzeit zu Teilzeit",IF(OR(K19&lt;=0,L19&lt;=0,M19&lt;=0),0,((ROUND(IF(E19=2021,IF(F19/12&gt;BMG!$H$7,BMG!$H$7,F19/12),IF(E19=2022,IF(F19/12&gt;BMG!$I$7,BMG!$I$7,F19/12),IF(E19=2017,IF(F19/12&gt;BMG!$D$7,BMG!$D$7,F19/12),IF(E19=2018,IF(F19/12&gt;BMG!$E$7,BMG!$E$7,F19/12),IF(E19=2019,IF(F19/12&gt;BMG!$F$7,BMG!$F$7,F19/12),IF(E19=2020,IF(F19/12&gt;BMG!$G$7,BMG!$G$7,F19/12)))))))*0.20175*12,2))+F19)/(ROUND((1720/12*K19)+(1720/12*(12-K19)*M19)/L19,2))),IF(G19="Elternzeit-Teilzeit",(IF(OR(J19&lt;=0,L19&lt;=0,M19&lt;=0),0,((ROUND(F19,2))+((ROUND((IF(E19=2021,IF(F19&gt;BMG!$H$6,BMG!$H$6,F19),IF(E19=2022,IF(F19&gt;BMG!$I$6,BMG!$I$6,F19),IF(E19=2017,IF(F19&gt;BMG!$D$6,BMG!$D$6,F19),IF(E19=2018,IF(F19&gt;BMG!$E$6,BMG!$E$6,F19),IF(E19=2019,IF(F19&gt;BMG!$F$6,BMG!$F$6,F19),IF(E19=2020,IF(F19&gt;BMG!$G$6,BMG!$G$6,F19))))))))*0.20175,2))))/((1720*((ROUND(M19,2))/(ROUND(L19,2))/12*J19))))),IF(G19="kein vollständiges Lohnkonto - Teilzeit",(IF(OR(H19&lt;=0,L19&lt;=0,M19&lt;=0),0,((ROUND(H19,2))+((ROUND((IF(E19=2021,IF(H19/3&gt;BMG!$H$7,BMG!$H$7,H19/3),IF(E19=2022,IF(H19/3&gt;BMG!$I$7,BMG!$I$7,H19/3),IF(E19=2017,IF(H19/3&gt;BMG!$D$7,BMG!$D$7,H19/3),IF(E19=2018,IF(H19/3&gt;BMG!$E$7,BMG!$E$7,H19/3),IF(E19=2019,IF(H19/3&gt;BMG!$F$7,BMG!$F$7,H19/3),IF(E19=2020,IF(H19/3&gt;BMG!$G$7,BMG!$G$7,H19/3))))))))*0.20175*3,2))))/((1720/12*3)*((ROUND(M19,2))/(ROUND(L19,2)))))),IF(G19="kein vollständiges Lohnkonto - Vollzeit",IF(H19=0,0,((ROUND(IF(E19=2021,IF(H19/3&gt;BMG!$H$7,BMG!$H$7,H19/3),IF(E19=2022,IF(H19/3&gt;BMG!$I$7,BMG!$I$7,H19/3),IF(E19=2017,IF(H19/3&gt;BMG!$D$7,BMG!$D$7,H19/3),IF(E19=2018,IF(H19/3&gt;BMG!$E$7,BMG!$E$7,H19/3),IF(E19=2019,IF(H19/3&gt;BMG!$F$7,BMG!$F$7,H19/3),IF(E19=2020,IF(H19/3&gt;BMG!$G$7,BMG!$G$7,H19/3)))))))*0.20175*3,2))+H19)/(ROUND((1720/12*3),2))),IF(G19="kein volles Jahr im Unternehmen beschäftigt-Teilzeit",IF(OR(I19&lt;=0,L19&lt;=0,M19&lt;=0),0,((ROUND(F19,2))+((ROUND((IF(E19=2021,IF(F19&gt;BMG!$H$6,BMG!$H$6,F19),IF(E19=2022,IF(F19&gt;BMG!$I$6,BMG!$I$6,F19),IF(E19=2017,IF(F19&gt;BMG!$D$6,BMG!$D$6,F19),IF(E19=2018,IF(F19&gt;BMG!$E$6,BMG!$E$6,F19),IF(E19=2019,IF(F19&gt;BMG!$F$6,BMG!$F$6,F19),IF(E19=2020,IF(F19&gt;BMG!$G$6,BMG!$G$6,F19))))))))*0.20175,2))))/((1720/12*I19)*((ROUND(M19,2))/(ROUND(L19,2))))),IF(I19=0,0,((ROUND(IF(E19=2021,IF(F19&gt;BMG!$H$6,BMG!$H$6,F19),IF(E19=2022,IF(F19&gt;BMG!$I$6,BMG!$I$6,F19),IF(E19=2017,IF(F19&gt;BMG!$D$6,BMG!$D$6,F19),IF(E19=2018,IF(F19&gt;BMG!$E$6,BMG!$E$6,F19),IF(E19=2019,IF(F19&gt;BMG!$F$6,BMG!$F$6,F19),IF(E19=2020,IF(F19&gt;BMG!$G$6,BMG!$G$6,F19)))))))*0.20175,2))+F19)/(ROUND((1720/12*I19),2))))))))))</f>
        <v>0</v>
      </c>
      <c r="O19" s="17"/>
      <c r="Q19" s="17"/>
    </row>
    <row r="20" spans="1:17" ht="27.95" customHeight="1" x14ac:dyDescent="0.2">
      <c r="A20" s="39"/>
      <c r="B20" s="36"/>
      <c r="C20" s="37"/>
      <c r="D20" s="38"/>
      <c r="E20" s="59"/>
      <c r="F20" s="31"/>
      <c r="G20" s="47"/>
      <c r="H20" s="31"/>
      <c r="I20" s="40"/>
      <c r="J20" s="40"/>
      <c r="K20" s="41"/>
      <c r="L20" s="30"/>
      <c r="M20" s="30"/>
      <c r="N20" s="32">
        <f>IF(E20=0,0,IF(G20="Elternzeit-Vollzeit",IF(J20=0,0,((ROUND(IF(E20=2021,IF(F20&gt;BMG!$H$6,BMG!$H$6,F20),IF(E20=2022,IF(F20&gt;BMG!$I$6,BMG!$I$6,F20),IF(E20=2017,IF(F20&gt;BMG!$D$6,BMG!$D$6,F20),IF(E20=2018,IF(F20&gt;BMG!$E$6,BMG!$E$6,F20),IF(E20=2019,IF(F20&gt;BMG!$F$6,BMG!$F$6,F20),IF(E20=2020,IF(F20&gt;BMG!$G$6,BMG!$G$6,F20)))))))*0.20175,2))+F20)/(ROUND((1720/12*J20),2))),IF(G20="Wechsel Vollzeit zu Teilzeit",IF(OR(K20&lt;=0,L20&lt;=0,M20&lt;=0),0,((ROUND(IF(E20=2021,IF(F20/12&gt;BMG!$H$7,BMG!$H$7,F20/12),IF(E20=2022,IF(F20/12&gt;BMG!$I$7,BMG!$I$7,F20/12),IF(E20=2017,IF(F20/12&gt;BMG!$D$7,BMG!$D$7,F20/12),IF(E20=2018,IF(F20/12&gt;BMG!$E$7,BMG!$E$7,F20/12),IF(E20=2019,IF(F20/12&gt;BMG!$F$7,BMG!$F$7,F20/12),IF(E20=2020,IF(F20/12&gt;BMG!$G$7,BMG!$G$7,F20/12)))))))*0.20175*12,2))+F20)/(ROUND((1720/12*K20)+(1720/12*(12-K20)*M20)/L20,2))),IF(G20="Elternzeit-Teilzeit",(IF(OR(J20&lt;=0,L20&lt;=0,M20&lt;=0),0,((ROUND(F20,2))+((ROUND((IF(E20=2021,IF(F20&gt;BMG!$H$6,BMG!$H$6,F20),IF(E20=2022,IF(F20&gt;BMG!$I$6,BMG!$I$6,F20),IF(E20=2017,IF(F20&gt;BMG!$D$6,BMG!$D$6,F20),IF(E20=2018,IF(F20&gt;BMG!$E$6,BMG!$E$6,F20),IF(E20=2019,IF(F20&gt;BMG!$F$6,BMG!$F$6,F20),IF(E20=2020,IF(F20&gt;BMG!$G$6,BMG!$G$6,F20))))))))*0.20175,2))))/((1720*((ROUND(M20,2))/(ROUND(L20,2))/12*J20))))),IF(G20="kein vollständiges Lohnkonto - Teilzeit",(IF(OR(H20&lt;=0,L20&lt;=0,M20&lt;=0),0,((ROUND(H20,2))+((ROUND((IF(E20=2021,IF(H20/3&gt;BMG!$H$7,BMG!$H$7,H20/3),IF(E20=2022,IF(H20/3&gt;BMG!$I$7,BMG!$I$7,H20/3),IF(E20=2017,IF(H20/3&gt;BMG!$D$7,BMG!$D$7,H20/3),IF(E20=2018,IF(H20/3&gt;BMG!$E$7,BMG!$E$7,H20/3),IF(E20=2019,IF(H20/3&gt;BMG!$F$7,BMG!$F$7,H20/3),IF(E20=2020,IF(H20/3&gt;BMG!$G$7,BMG!$G$7,H20/3))))))))*0.20175*3,2))))/((1720/12*3)*((ROUND(M20,2))/(ROUND(L20,2)))))),IF(G20="kein vollständiges Lohnkonto - Vollzeit",IF(H20=0,0,((ROUND(IF(E20=2021,IF(H20/3&gt;BMG!$H$7,BMG!$H$7,H20/3),IF(E20=2022,IF(H20/3&gt;BMG!$I$7,BMG!$I$7,H20/3),IF(E20=2017,IF(H20/3&gt;BMG!$D$7,BMG!$D$7,H20/3),IF(E20=2018,IF(H20/3&gt;BMG!$E$7,BMG!$E$7,H20/3),IF(E20=2019,IF(H20/3&gt;BMG!$F$7,BMG!$F$7,H20/3),IF(E20=2020,IF(H20/3&gt;BMG!$G$7,BMG!$G$7,H20/3)))))))*0.20175*3,2))+H20)/(ROUND((1720/12*3),2))),IF(G20="kein volles Jahr im Unternehmen beschäftigt-Teilzeit",IF(OR(I20&lt;=0,L20&lt;=0,M20&lt;=0),0,((ROUND(F20,2))+((ROUND((IF(E20=2021,IF(F20&gt;BMG!$H$6,BMG!$H$6,F20),IF(E20=2022,IF(F20&gt;BMG!$I$6,BMG!$I$6,F20),IF(E20=2017,IF(F20&gt;BMG!$D$6,BMG!$D$6,F20),IF(E20=2018,IF(F20&gt;BMG!$E$6,BMG!$E$6,F20),IF(E20=2019,IF(F20&gt;BMG!$F$6,BMG!$F$6,F20),IF(E20=2020,IF(F20&gt;BMG!$G$6,BMG!$G$6,F20))))))))*0.20175,2))))/((1720/12*I20)*((ROUND(M20,2))/(ROUND(L20,2))))),IF(I20=0,0,((ROUND(IF(E20=2021,IF(F20&gt;BMG!$H$6,BMG!$H$6,F20),IF(E20=2022,IF(F20&gt;BMG!$I$6,BMG!$I$6,F20),IF(E20=2017,IF(F20&gt;BMG!$D$6,BMG!$D$6,F20),IF(E20=2018,IF(F20&gt;BMG!$E$6,BMG!$E$6,F20),IF(E20=2019,IF(F20&gt;BMG!$F$6,BMG!$F$6,F20),IF(E20=2020,IF(F20&gt;BMG!$G$6,BMG!$G$6,F20)))))))*0.20175,2))+F20)/(ROUND((1720/12*I20),2))))))))))</f>
        <v>0</v>
      </c>
    </row>
    <row r="21" spans="1:17" ht="27.95" customHeight="1" x14ac:dyDescent="0.2">
      <c r="A21" s="39"/>
      <c r="B21" s="36"/>
      <c r="C21" s="37"/>
      <c r="D21" s="38"/>
      <c r="E21" s="59"/>
      <c r="F21" s="31"/>
      <c r="G21" s="47"/>
      <c r="H21" s="31"/>
      <c r="I21" s="40"/>
      <c r="J21" s="40"/>
      <c r="K21" s="41"/>
      <c r="L21" s="30"/>
      <c r="M21" s="30"/>
      <c r="N21" s="32">
        <f>IF(E21=0,0,IF(G21="Elternzeit-Vollzeit",IF(J21=0,0,((ROUND(IF(E21=2021,IF(F21&gt;BMG!$H$6,BMG!$H$6,F21),IF(E21=2022,IF(F21&gt;BMG!$I$6,BMG!$I$6,F21),IF(E21=2017,IF(F21&gt;BMG!$D$6,BMG!$D$6,F21),IF(E21=2018,IF(F21&gt;BMG!$E$6,BMG!$E$6,F21),IF(E21=2019,IF(F21&gt;BMG!$F$6,BMG!$F$6,F21),IF(E21=2020,IF(F21&gt;BMG!$G$6,BMG!$G$6,F21)))))))*0.20175,2))+F21)/(ROUND((1720/12*J21),2))),IF(G21="Wechsel Vollzeit zu Teilzeit",IF(OR(K21&lt;=0,L21&lt;=0,M21&lt;=0),0,((ROUND(IF(E21=2021,IF(F21/12&gt;BMG!$H$7,BMG!$H$7,F21/12),IF(E21=2022,IF(F21/12&gt;BMG!$I$7,BMG!$I$7,F21/12),IF(E21=2017,IF(F21/12&gt;BMG!$D$7,BMG!$D$7,F21/12),IF(E21=2018,IF(F21/12&gt;BMG!$E$7,BMG!$E$7,F21/12),IF(E21=2019,IF(F21/12&gt;BMG!$F$7,BMG!$F$7,F21/12),IF(E21=2020,IF(F21/12&gt;BMG!$G$7,BMG!$G$7,F21/12)))))))*0.20175*12,2))+F21)/(ROUND((1720/12*K21)+(1720/12*(12-K21)*M21)/L21,2))),IF(G21="Elternzeit-Teilzeit",(IF(OR(J21&lt;=0,L21&lt;=0,M21&lt;=0),0,((ROUND(F21,2))+((ROUND((IF(E21=2021,IF(F21&gt;BMG!$H$6,BMG!$H$6,F21),IF(E21=2022,IF(F21&gt;BMG!$I$6,BMG!$I$6,F21),IF(E21=2017,IF(F21&gt;BMG!$D$6,BMG!$D$6,F21),IF(E21=2018,IF(F21&gt;BMG!$E$6,BMG!$E$6,F21),IF(E21=2019,IF(F21&gt;BMG!$F$6,BMG!$F$6,F21),IF(E21=2020,IF(F21&gt;BMG!$G$6,BMG!$G$6,F21))))))))*0.20175,2))))/((1720*((ROUND(M21,2))/(ROUND(L21,2))/12*J21))))),IF(G21="kein vollständiges Lohnkonto - Teilzeit",(IF(OR(H21&lt;=0,L21&lt;=0,M21&lt;=0),0,((ROUND(H21,2))+((ROUND((IF(E21=2021,IF(H21/3&gt;BMG!$H$7,BMG!$H$7,H21/3),IF(E21=2022,IF(H21/3&gt;BMG!$I$7,BMG!$I$7,H21/3),IF(E21=2017,IF(H21/3&gt;BMG!$D$7,BMG!$D$7,H21/3),IF(E21=2018,IF(H21/3&gt;BMG!$E$7,BMG!$E$7,H21/3),IF(E21=2019,IF(H21/3&gt;BMG!$F$7,BMG!$F$7,H21/3),IF(E21=2020,IF(H21/3&gt;BMG!$G$7,BMG!$G$7,H21/3))))))))*0.20175*3,2))))/((1720/12*3)*((ROUND(M21,2))/(ROUND(L21,2)))))),IF(G21="kein vollständiges Lohnkonto - Vollzeit",IF(H21=0,0,((ROUND(IF(E21=2021,IF(H21/3&gt;BMG!$H$7,BMG!$H$7,H21/3),IF(E21=2022,IF(H21/3&gt;BMG!$I$7,BMG!$I$7,H21/3),IF(E21=2017,IF(H21/3&gt;BMG!$D$7,BMG!$D$7,H21/3),IF(E21=2018,IF(H21/3&gt;BMG!$E$7,BMG!$E$7,H21/3),IF(E21=2019,IF(H21/3&gt;BMG!$F$7,BMG!$F$7,H21/3),IF(E21=2020,IF(H21/3&gt;BMG!$G$7,BMG!$G$7,H21/3)))))))*0.20175*3,2))+H21)/(ROUND((1720/12*3),2))),IF(G21="kein volles Jahr im Unternehmen beschäftigt-Teilzeit",IF(OR(I21&lt;=0,L21&lt;=0,M21&lt;=0),0,((ROUND(F21,2))+((ROUND((IF(E21=2021,IF(F21&gt;BMG!$H$6,BMG!$H$6,F21),IF(E21=2022,IF(F21&gt;BMG!$I$6,BMG!$I$6,F21),IF(E21=2017,IF(F21&gt;BMG!$D$6,BMG!$D$6,F21),IF(E21=2018,IF(F21&gt;BMG!$E$6,BMG!$E$6,F21),IF(E21=2019,IF(F21&gt;BMG!$F$6,BMG!$F$6,F21),IF(E21=2020,IF(F21&gt;BMG!$G$6,BMG!$G$6,F21))))))))*0.20175,2))))/((1720/12*I21)*((ROUND(M21,2))/(ROUND(L21,2))))),IF(I21=0,0,((ROUND(IF(E21=2021,IF(F21&gt;BMG!$H$6,BMG!$H$6,F21),IF(E21=2022,IF(F21&gt;BMG!$I$6,BMG!$I$6,F21),IF(E21=2017,IF(F21&gt;BMG!$D$6,BMG!$D$6,F21),IF(E21=2018,IF(F21&gt;BMG!$E$6,BMG!$E$6,F21),IF(E21=2019,IF(F21&gt;BMG!$F$6,BMG!$F$6,F21),IF(E21=2020,IF(F21&gt;BMG!$G$6,BMG!$G$6,F21)))))))*0.20175,2))+F21)/(ROUND((1720/12*I21),2))))))))))</f>
        <v>0</v>
      </c>
    </row>
    <row r="22" spans="1:17" ht="27.95" customHeight="1" x14ac:dyDescent="0.2">
      <c r="A22" s="39"/>
      <c r="B22" s="36"/>
      <c r="C22" s="37"/>
      <c r="D22" s="38"/>
      <c r="E22" s="59"/>
      <c r="F22" s="31"/>
      <c r="G22" s="47"/>
      <c r="H22" s="31"/>
      <c r="I22" s="40"/>
      <c r="J22" s="40"/>
      <c r="K22" s="41"/>
      <c r="L22" s="30"/>
      <c r="M22" s="30"/>
      <c r="N22" s="32">
        <f>IF(E22=0,0,IF(G22="Elternzeit-Vollzeit",IF(J22=0,0,((ROUND(IF(E22=2021,IF(F22&gt;BMG!$H$6,BMG!$H$6,F22),IF(E22=2022,IF(F22&gt;BMG!$I$6,BMG!$I$6,F22),IF(E22=2017,IF(F22&gt;BMG!$D$6,BMG!$D$6,F22),IF(E22=2018,IF(F22&gt;BMG!$E$6,BMG!$E$6,F22),IF(E22=2019,IF(F22&gt;BMG!$F$6,BMG!$F$6,F22),IF(E22=2020,IF(F22&gt;BMG!$G$6,BMG!$G$6,F22)))))))*0.20175,2))+F22)/(ROUND((1720/12*J22),2))),IF(G22="Wechsel Vollzeit zu Teilzeit",IF(OR(K22&lt;=0,L22&lt;=0,M22&lt;=0),0,((ROUND(IF(E22=2021,IF(F22/12&gt;BMG!$H$7,BMG!$H$7,F22/12),IF(E22=2022,IF(F22/12&gt;BMG!$I$7,BMG!$I$7,F22/12),IF(E22=2017,IF(F22/12&gt;BMG!$D$7,BMG!$D$7,F22/12),IF(E22=2018,IF(F22/12&gt;BMG!$E$7,BMG!$E$7,F22/12),IF(E22=2019,IF(F22/12&gt;BMG!$F$7,BMG!$F$7,F22/12),IF(E22=2020,IF(F22/12&gt;BMG!$G$7,BMG!$G$7,F22/12)))))))*0.20175*12,2))+F22)/(ROUND((1720/12*K22)+(1720/12*(12-K22)*M22)/L22,2))),IF(G22="Elternzeit-Teilzeit",(IF(OR(J22&lt;=0,L22&lt;=0,M22&lt;=0),0,((ROUND(F22,2))+((ROUND((IF(E22=2021,IF(F22&gt;BMG!$H$6,BMG!$H$6,F22),IF(E22=2022,IF(F22&gt;BMG!$I$6,BMG!$I$6,F22),IF(E22=2017,IF(F22&gt;BMG!$D$6,BMG!$D$6,F22),IF(E22=2018,IF(F22&gt;BMG!$E$6,BMG!$E$6,F22),IF(E22=2019,IF(F22&gt;BMG!$F$6,BMG!$F$6,F22),IF(E22=2020,IF(F22&gt;BMG!$G$6,BMG!$G$6,F22))))))))*0.20175,2))))/((1720*((ROUND(M22,2))/(ROUND(L22,2))/12*J22))))),IF(G22="kein vollständiges Lohnkonto - Teilzeit",(IF(OR(H22&lt;=0,L22&lt;=0,M22&lt;=0),0,((ROUND(H22,2))+((ROUND((IF(E22=2021,IF(H22/3&gt;BMG!$H$7,BMG!$H$7,H22/3),IF(E22=2022,IF(H22/3&gt;BMG!$I$7,BMG!$I$7,H22/3),IF(E22=2017,IF(H22/3&gt;BMG!$D$7,BMG!$D$7,H22/3),IF(E22=2018,IF(H22/3&gt;BMG!$E$7,BMG!$E$7,H22/3),IF(E22=2019,IF(H22/3&gt;BMG!$F$7,BMG!$F$7,H22/3),IF(E22=2020,IF(H22/3&gt;BMG!$G$7,BMG!$G$7,H22/3))))))))*0.20175*3,2))))/((1720/12*3)*((ROUND(M22,2))/(ROUND(L22,2)))))),IF(G22="kein vollständiges Lohnkonto - Vollzeit",IF(H22=0,0,((ROUND(IF(E22=2021,IF(H22/3&gt;BMG!$H$7,BMG!$H$7,H22/3),IF(E22=2022,IF(H22/3&gt;BMG!$I$7,BMG!$I$7,H22/3),IF(E22=2017,IF(H22/3&gt;BMG!$D$7,BMG!$D$7,H22/3),IF(E22=2018,IF(H22/3&gt;BMG!$E$7,BMG!$E$7,H22/3),IF(E22=2019,IF(H22/3&gt;BMG!$F$7,BMG!$F$7,H22/3),IF(E22=2020,IF(H22/3&gt;BMG!$G$7,BMG!$G$7,H22/3)))))))*0.20175*3,2))+H22)/(ROUND((1720/12*3),2))),IF(G22="kein volles Jahr im Unternehmen beschäftigt-Teilzeit",IF(OR(I22&lt;=0,L22&lt;=0,M22&lt;=0),0,((ROUND(F22,2))+((ROUND((IF(E22=2021,IF(F22&gt;BMG!$H$6,BMG!$H$6,F22),IF(E22=2022,IF(F22&gt;BMG!$I$6,BMG!$I$6,F22),IF(E22=2017,IF(F22&gt;BMG!$D$6,BMG!$D$6,F22),IF(E22=2018,IF(F22&gt;BMG!$E$6,BMG!$E$6,F22),IF(E22=2019,IF(F22&gt;BMG!$F$6,BMG!$F$6,F22),IF(E22=2020,IF(F22&gt;BMG!$G$6,BMG!$G$6,F22))))))))*0.20175,2))))/((1720/12*I22)*((ROUND(M22,2))/(ROUND(L22,2))))),IF(I22=0,0,((ROUND(IF(E22=2021,IF(F22&gt;BMG!$H$6,BMG!$H$6,F22),IF(E22=2022,IF(F22&gt;BMG!$I$6,BMG!$I$6,F22),IF(E22=2017,IF(F22&gt;BMG!$D$6,BMG!$D$6,F22),IF(E22=2018,IF(F22&gt;BMG!$E$6,BMG!$E$6,F22),IF(E22=2019,IF(F22&gt;BMG!$F$6,BMG!$F$6,F22),IF(E22=2020,IF(F22&gt;BMG!$G$6,BMG!$G$6,F22)))))))*0.20175,2))+F22)/(ROUND((1720/12*I22),2))))))))))</f>
        <v>0</v>
      </c>
    </row>
    <row r="23" spans="1:17" ht="27.95" customHeight="1" x14ac:dyDescent="0.2">
      <c r="A23" s="39"/>
      <c r="B23" s="36"/>
      <c r="C23" s="37"/>
      <c r="D23" s="38"/>
      <c r="E23" s="59"/>
      <c r="F23" s="31"/>
      <c r="G23" s="47"/>
      <c r="H23" s="31"/>
      <c r="I23" s="40"/>
      <c r="J23" s="40"/>
      <c r="K23" s="41"/>
      <c r="L23" s="30"/>
      <c r="M23" s="30"/>
      <c r="N23" s="32">
        <f>IF(E23=0,0,IF(G23="Elternzeit-Vollzeit",IF(J23=0,0,((ROUND(IF(E23=2021,IF(F23&gt;BMG!$H$6,BMG!$H$6,F23),IF(E23=2022,IF(F23&gt;BMG!$I$6,BMG!$I$6,F23),IF(E23=2017,IF(F23&gt;BMG!$D$6,BMG!$D$6,F23),IF(E23=2018,IF(F23&gt;BMG!$E$6,BMG!$E$6,F23),IF(E23=2019,IF(F23&gt;BMG!$F$6,BMG!$F$6,F23),IF(E23=2020,IF(F23&gt;BMG!$G$6,BMG!$G$6,F23)))))))*0.20175,2))+F23)/(ROUND((1720/12*J23),2))),IF(G23="Wechsel Vollzeit zu Teilzeit",IF(OR(K23&lt;=0,L23&lt;=0,M23&lt;=0),0,((ROUND(IF(E23=2021,IF(F23/12&gt;BMG!$H$7,BMG!$H$7,F23/12),IF(E23=2022,IF(F23/12&gt;BMG!$I$7,BMG!$I$7,F23/12),IF(E23=2017,IF(F23/12&gt;BMG!$D$7,BMG!$D$7,F23/12),IF(E23=2018,IF(F23/12&gt;BMG!$E$7,BMG!$E$7,F23/12),IF(E23=2019,IF(F23/12&gt;BMG!$F$7,BMG!$F$7,F23/12),IF(E23=2020,IF(F23/12&gt;BMG!$G$7,BMG!$G$7,F23/12)))))))*0.20175*12,2))+F23)/(ROUND((1720/12*K23)+(1720/12*(12-K23)*M23)/L23,2))),IF(G23="Elternzeit-Teilzeit",(IF(OR(J23&lt;=0,L23&lt;=0,M23&lt;=0),0,((ROUND(F23,2))+((ROUND((IF(E23=2021,IF(F23&gt;BMG!$H$6,BMG!$H$6,F23),IF(E23=2022,IF(F23&gt;BMG!$I$6,BMG!$I$6,F23),IF(E23=2017,IF(F23&gt;BMG!$D$6,BMG!$D$6,F23),IF(E23=2018,IF(F23&gt;BMG!$E$6,BMG!$E$6,F23),IF(E23=2019,IF(F23&gt;BMG!$F$6,BMG!$F$6,F23),IF(E23=2020,IF(F23&gt;BMG!$G$6,BMG!$G$6,F23))))))))*0.20175,2))))/((1720*((ROUND(M23,2))/(ROUND(L23,2))/12*J23))))),IF(G23="kein vollständiges Lohnkonto - Teilzeit",(IF(OR(H23&lt;=0,L23&lt;=0,M23&lt;=0),0,((ROUND(H23,2))+((ROUND((IF(E23=2021,IF(H23/3&gt;BMG!$H$7,BMG!$H$7,H23/3),IF(E23=2022,IF(H23/3&gt;BMG!$I$7,BMG!$I$7,H23/3),IF(E23=2017,IF(H23/3&gt;BMG!$D$7,BMG!$D$7,H23/3),IF(E23=2018,IF(H23/3&gt;BMG!$E$7,BMG!$E$7,H23/3),IF(E23=2019,IF(H23/3&gt;BMG!$F$7,BMG!$F$7,H23/3),IF(E23=2020,IF(H23/3&gt;BMG!$G$7,BMG!$G$7,H23/3))))))))*0.20175*3,2))))/((1720/12*3)*((ROUND(M23,2))/(ROUND(L23,2)))))),IF(G23="kein vollständiges Lohnkonto - Vollzeit",IF(H23=0,0,((ROUND(IF(E23=2021,IF(H23/3&gt;BMG!$H$7,BMG!$H$7,H23/3),IF(E23=2022,IF(H23/3&gt;BMG!$I$7,BMG!$I$7,H23/3),IF(E23=2017,IF(H23/3&gt;BMG!$D$7,BMG!$D$7,H23/3),IF(E23=2018,IF(H23/3&gt;BMG!$E$7,BMG!$E$7,H23/3),IF(E23=2019,IF(H23/3&gt;BMG!$F$7,BMG!$F$7,H23/3),IF(E23=2020,IF(H23/3&gt;BMG!$G$7,BMG!$G$7,H23/3)))))))*0.20175*3,2))+H23)/(ROUND((1720/12*3),2))),IF(G23="kein volles Jahr im Unternehmen beschäftigt-Teilzeit",IF(OR(I23&lt;=0,L23&lt;=0,M23&lt;=0),0,((ROUND(F23,2))+((ROUND((IF(E23=2021,IF(F23&gt;BMG!$H$6,BMG!$H$6,F23),IF(E23=2022,IF(F23&gt;BMG!$I$6,BMG!$I$6,F23),IF(E23=2017,IF(F23&gt;BMG!$D$6,BMG!$D$6,F23),IF(E23=2018,IF(F23&gt;BMG!$E$6,BMG!$E$6,F23),IF(E23=2019,IF(F23&gt;BMG!$F$6,BMG!$F$6,F23),IF(E23=2020,IF(F23&gt;BMG!$G$6,BMG!$G$6,F23))))))))*0.20175,2))))/((1720/12*I23)*((ROUND(M23,2))/(ROUND(L23,2))))),IF(I23=0,0,((ROUND(IF(E23=2021,IF(F23&gt;BMG!$H$6,BMG!$H$6,F23),IF(E23=2022,IF(F23&gt;BMG!$I$6,BMG!$I$6,F23),IF(E23=2017,IF(F23&gt;BMG!$D$6,BMG!$D$6,F23),IF(E23=2018,IF(F23&gt;BMG!$E$6,BMG!$E$6,F23),IF(E23=2019,IF(F23&gt;BMG!$F$6,BMG!$F$6,F23),IF(E23=2020,IF(F23&gt;BMG!$G$6,BMG!$G$6,F23)))))))*0.20175,2))+F23)/(ROUND((1720/12*I23),2))))))))))</f>
        <v>0</v>
      </c>
    </row>
    <row r="24" spans="1:17" ht="27.95" customHeight="1" x14ac:dyDescent="0.2">
      <c r="A24" s="39"/>
      <c r="B24" s="36"/>
      <c r="C24" s="37"/>
      <c r="D24" s="38"/>
      <c r="E24" s="59"/>
      <c r="F24" s="31"/>
      <c r="G24" s="47"/>
      <c r="H24" s="31"/>
      <c r="I24" s="40"/>
      <c r="J24" s="40"/>
      <c r="K24" s="41"/>
      <c r="L24" s="30"/>
      <c r="M24" s="30"/>
      <c r="N24" s="32">
        <f>IF(E24=0,0,IF(G24="Elternzeit-Vollzeit",IF(J24=0,0,((ROUND(IF(E24=2021,IF(F24&gt;BMG!$H$6,BMG!$H$6,F24),IF(E24=2022,IF(F24&gt;BMG!$I$6,BMG!$I$6,F24),IF(E24=2017,IF(F24&gt;BMG!$D$6,BMG!$D$6,F24),IF(E24=2018,IF(F24&gt;BMG!$E$6,BMG!$E$6,F24),IF(E24=2019,IF(F24&gt;BMG!$F$6,BMG!$F$6,F24),IF(E24=2020,IF(F24&gt;BMG!$G$6,BMG!$G$6,F24)))))))*0.20175,2))+F24)/(ROUND((1720/12*J24),2))),IF(G24="Wechsel Vollzeit zu Teilzeit",IF(OR(K24&lt;=0,L24&lt;=0,M24&lt;=0),0,((ROUND(IF(E24=2021,IF(F24/12&gt;BMG!$H$7,BMG!$H$7,F24/12),IF(E24=2022,IF(F24/12&gt;BMG!$I$7,BMG!$I$7,F24/12),IF(E24=2017,IF(F24/12&gt;BMG!$D$7,BMG!$D$7,F24/12),IF(E24=2018,IF(F24/12&gt;BMG!$E$7,BMG!$E$7,F24/12),IF(E24=2019,IF(F24/12&gt;BMG!$F$7,BMG!$F$7,F24/12),IF(E24=2020,IF(F24/12&gt;BMG!$G$7,BMG!$G$7,F24/12)))))))*0.20175*12,2))+F24)/(ROUND((1720/12*K24)+(1720/12*(12-K24)*M24)/L24,2))),IF(G24="Elternzeit-Teilzeit",(IF(OR(J24&lt;=0,L24&lt;=0,M24&lt;=0),0,((ROUND(F24,2))+((ROUND((IF(E24=2021,IF(F24&gt;BMG!$H$6,BMG!$H$6,F24),IF(E24=2022,IF(F24&gt;BMG!$I$6,BMG!$I$6,F24),IF(E24=2017,IF(F24&gt;BMG!$D$6,BMG!$D$6,F24),IF(E24=2018,IF(F24&gt;BMG!$E$6,BMG!$E$6,F24),IF(E24=2019,IF(F24&gt;BMG!$F$6,BMG!$F$6,F24),IF(E24=2020,IF(F24&gt;BMG!$G$6,BMG!$G$6,F24))))))))*0.20175,2))))/((1720*((ROUND(M24,2))/(ROUND(L24,2))/12*J24))))),IF(G24="kein vollständiges Lohnkonto - Teilzeit",(IF(OR(H24&lt;=0,L24&lt;=0,M24&lt;=0),0,((ROUND(H24,2))+((ROUND((IF(E24=2021,IF(H24/3&gt;BMG!$H$7,BMG!$H$7,H24/3),IF(E24=2022,IF(H24/3&gt;BMG!$I$7,BMG!$I$7,H24/3),IF(E24=2017,IF(H24/3&gt;BMG!$D$7,BMG!$D$7,H24/3),IF(E24=2018,IF(H24/3&gt;BMG!$E$7,BMG!$E$7,H24/3),IF(E24=2019,IF(H24/3&gt;BMG!$F$7,BMG!$F$7,H24/3),IF(E24=2020,IF(H24/3&gt;BMG!$G$7,BMG!$G$7,H24/3))))))))*0.20175*3,2))))/((1720/12*3)*((ROUND(M24,2))/(ROUND(L24,2)))))),IF(G24="kein vollständiges Lohnkonto - Vollzeit",IF(H24=0,0,((ROUND(IF(E24=2021,IF(H24/3&gt;BMG!$H$7,BMG!$H$7,H24/3),IF(E24=2022,IF(H24/3&gt;BMG!$I$7,BMG!$I$7,H24/3),IF(E24=2017,IF(H24/3&gt;BMG!$D$7,BMG!$D$7,H24/3),IF(E24=2018,IF(H24/3&gt;BMG!$E$7,BMG!$E$7,H24/3),IF(E24=2019,IF(H24/3&gt;BMG!$F$7,BMG!$F$7,H24/3),IF(E24=2020,IF(H24/3&gt;BMG!$G$7,BMG!$G$7,H24/3)))))))*0.20175*3,2))+H24)/(ROUND((1720/12*3),2))),IF(G24="kein volles Jahr im Unternehmen beschäftigt-Teilzeit",IF(OR(I24&lt;=0,L24&lt;=0,M24&lt;=0),0,((ROUND(F24,2))+((ROUND((IF(E24=2021,IF(F24&gt;BMG!$H$6,BMG!$H$6,F24),IF(E24=2022,IF(F24&gt;BMG!$I$6,BMG!$I$6,F24),IF(E24=2017,IF(F24&gt;BMG!$D$6,BMG!$D$6,F24),IF(E24=2018,IF(F24&gt;BMG!$E$6,BMG!$E$6,F24),IF(E24=2019,IF(F24&gt;BMG!$F$6,BMG!$F$6,F24),IF(E24=2020,IF(F24&gt;BMG!$G$6,BMG!$G$6,F24))))))))*0.20175,2))))/((1720/12*I24)*((ROUND(M24,2))/(ROUND(L24,2))))),IF(I24=0,0,((ROUND(IF(E24=2021,IF(F24&gt;BMG!$H$6,BMG!$H$6,F24),IF(E24=2022,IF(F24&gt;BMG!$I$6,BMG!$I$6,F24),IF(E24=2017,IF(F24&gt;BMG!$D$6,BMG!$D$6,F24),IF(E24=2018,IF(F24&gt;BMG!$E$6,BMG!$E$6,F24),IF(E24=2019,IF(F24&gt;BMG!$F$6,BMG!$F$6,F24),IF(E24=2020,IF(F24&gt;BMG!$G$6,BMG!$G$6,F24)))))))*0.20175,2))+F24)/(ROUND((1720/12*I24),2))))))))))</f>
        <v>0</v>
      </c>
    </row>
    <row r="25" spans="1:17" ht="27.95" customHeight="1" x14ac:dyDescent="0.2">
      <c r="A25" s="39"/>
      <c r="B25" s="36"/>
      <c r="C25" s="37"/>
      <c r="D25" s="38"/>
      <c r="E25" s="59"/>
      <c r="F25" s="31"/>
      <c r="G25" s="47"/>
      <c r="H25" s="31"/>
      <c r="I25" s="40"/>
      <c r="J25" s="40"/>
      <c r="K25" s="41"/>
      <c r="L25" s="30"/>
      <c r="M25" s="30"/>
      <c r="N25" s="32">
        <f>IF(E25=0,0,IF(G25="Elternzeit-Vollzeit",IF(J25=0,0,((ROUND(IF(E25=2021,IF(F25&gt;BMG!$H$6,BMG!$H$6,F25),IF(E25=2022,IF(F25&gt;BMG!$I$6,BMG!$I$6,F25),IF(E25=2017,IF(F25&gt;BMG!$D$6,BMG!$D$6,F25),IF(E25=2018,IF(F25&gt;BMG!$E$6,BMG!$E$6,F25),IF(E25=2019,IF(F25&gt;BMG!$F$6,BMG!$F$6,F25),IF(E25=2020,IF(F25&gt;BMG!$G$6,BMG!$G$6,F25)))))))*0.20175,2))+F25)/(ROUND((1720/12*J25),2))),IF(G25="Wechsel Vollzeit zu Teilzeit",IF(OR(K25&lt;=0,L25&lt;=0,M25&lt;=0),0,((ROUND(IF(E25=2021,IF(F25/12&gt;BMG!$H$7,BMG!$H$7,F25/12),IF(E25=2022,IF(F25/12&gt;BMG!$I$7,BMG!$I$7,F25/12),IF(E25=2017,IF(F25/12&gt;BMG!$D$7,BMG!$D$7,F25/12),IF(E25=2018,IF(F25/12&gt;BMG!$E$7,BMG!$E$7,F25/12),IF(E25=2019,IF(F25/12&gt;BMG!$F$7,BMG!$F$7,F25/12),IF(E25=2020,IF(F25/12&gt;BMG!$G$7,BMG!$G$7,F25/12)))))))*0.20175*12,2))+F25)/(ROUND((1720/12*K25)+(1720/12*(12-K25)*M25)/L25,2))),IF(G25="Elternzeit-Teilzeit",(IF(OR(J25&lt;=0,L25&lt;=0,M25&lt;=0),0,((ROUND(F25,2))+((ROUND((IF(E25=2021,IF(F25&gt;BMG!$H$6,BMG!$H$6,F25),IF(E25=2022,IF(F25&gt;BMG!$I$6,BMG!$I$6,F25),IF(E25=2017,IF(F25&gt;BMG!$D$6,BMG!$D$6,F25),IF(E25=2018,IF(F25&gt;BMG!$E$6,BMG!$E$6,F25),IF(E25=2019,IF(F25&gt;BMG!$F$6,BMG!$F$6,F25),IF(E25=2020,IF(F25&gt;BMG!$G$6,BMG!$G$6,F25))))))))*0.20175,2))))/((1720*((ROUND(M25,2))/(ROUND(L25,2))/12*J25))))),IF(G25="kein vollständiges Lohnkonto - Teilzeit",(IF(OR(H25&lt;=0,L25&lt;=0,M25&lt;=0),0,((ROUND(H25,2))+((ROUND((IF(E25=2021,IF(H25/3&gt;BMG!$H$7,BMG!$H$7,H25/3),IF(E25=2022,IF(H25/3&gt;BMG!$I$7,BMG!$I$7,H25/3),IF(E25=2017,IF(H25/3&gt;BMG!$D$7,BMG!$D$7,H25/3),IF(E25=2018,IF(H25/3&gt;BMG!$E$7,BMG!$E$7,H25/3),IF(E25=2019,IF(H25/3&gt;BMG!$F$7,BMG!$F$7,H25/3),IF(E25=2020,IF(H25/3&gt;BMG!$G$7,BMG!$G$7,H25/3))))))))*0.20175*3,2))))/((1720/12*3)*((ROUND(M25,2))/(ROUND(L25,2)))))),IF(G25="kein vollständiges Lohnkonto - Vollzeit",IF(H25=0,0,((ROUND(IF(E25=2021,IF(H25/3&gt;BMG!$H$7,BMG!$H$7,H25/3),IF(E25=2022,IF(H25/3&gt;BMG!$I$7,BMG!$I$7,H25/3),IF(E25=2017,IF(H25/3&gt;BMG!$D$7,BMG!$D$7,H25/3),IF(E25=2018,IF(H25/3&gt;BMG!$E$7,BMG!$E$7,H25/3),IF(E25=2019,IF(H25/3&gt;BMG!$F$7,BMG!$F$7,H25/3),IF(E25=2020,IF(H25/3&gt;BMG!$G$7,BMG!$G$7,H25/3)))))))*0.20175*3,2))+H25)/(ROUND((1720/12*3),2))),IF(G25="kein volles Jahr im Unternehmen beschäftigt-Teilzeit",IF(OR(I25&lt;=0,L25&lt;=0,M25&lt;=0),0,((ROUND(F25,2))+((ROUND((IF(E25=2021,IF(F25&gt;BMG!$H$6,BMG!$H$6,F25),IF(E25=2022,IF(F25&gt;BMG!$I$6,BMG!$I$6,F25),IF(E25=2017,IF(F25&gt;BMG!$D$6,BMG!$D$6,F25),IF(E25=2018,IF(F25&gt;BMG!$E$6,BMG!$E$6,F25),IF(E25=2019,IF(F25&gt;BMG!$F$6,BMG!$F$6,F25),IF(E25=2020,IF(F25&gt;BMG!$G$6,BMG!$G$6,F25))))))))*0.20175,2))))/((1720/12*I25)*((ROUND(M25,2))/(ROUND(L25,2))))),IF(I25=0,0,((ROUND(IF(E25=2021,IF(F25&gt;BMG!$H$6,BMG!$H$6,F25),IF(E25=2022,IF(F25&gt;BMG!$I$6,BMG!$I$6,F25),IF(E25=2017,IF(F25&gt;BMG!$D$6,BMG!$D$6,F25),IF(E25=2018,IF(F25&gt;BMG!$E$6,BMG!$E$6,F25),IF(E25=2019,IF(F25&gt;BMG!$F$6,BMG!$F$6,F25),IF(E25=2020,IF(F25&gt;BMG!$G$6,BMG!$G$6,F25)))))))*0.20175,2))+F25)/(ROUND((1720/12*I25),2))))))))))</f>
        <v>0</v>
      </c>
    </row>
    <row r="26" spans="1:17" ht="27.95" customHeight="1" x14ac:dyDescent="0.2">
      <c r="A26" s="39"/>
      <c r="B26" s="36"/>
      <c r="C26" s="37"/>
      <c r="D26" s="38"/>
      <c r="E26" s="59"/>
      <c r="F26" s="31"/>
      <c r="G26" s="47"/>
      <c r="H26" s="31"/>
      <c r="I26" s="40"/>
      <c r="J26" s="40"/>
      <c r="K26" s="41"/>
      <c r="L26" s="30"/>
      <c r="M26" s="30"/>
      <c r="N26" s="32">
        <f>IF(E26=0,0,IF(G26="Elternzeit-Vollzeit",IF(J26=0,0,((ROUND(IF(E26=2021,IF(F26&gt;BMG!$H$6,BMG!$H$6,F26),IF(E26=2022,IF(F26&gt;BMG!$I$6,BMG!$I$6,F26),IF(E26=2017,IF(F26&gt;BMG!$D$6,BMG!$D$6,F26),IF(E26=2018,IF(F26&gt;BMG!$E$6,BMG!$E$6,F26),IF(E26=2019,IF(F26&gt;BMG!$F$6,BMG!$F$6,F26),IF(E26=2020,IF(F26&gt;BMG!$G$6,BMG!$G$6,F26)))))))*0.20175,2))+F26)/(ROUND((1720/12*J26),2))),IF(G26="Wechsel Vollzeit zu Teilzeit",IF(OR(K26&lt;=0,L26&lt;=0,M26&lt;=0),0,((ROUND(IF(E26=2021,IF(F26/12&gt;BMG!$H$7,BMG!$H$7,F26/12),IF(E26=2022,IF(F26/12&gt;BMG!$I$7,BMG!$I$7,F26/12),IF(E26=2017,IF(F26/12&gt;BMG!$D$7,BMG!$D$7,F26/12),IF(E26=2018,IF(F26/12&gt;BMG!$E$7,BMG!$E$7,F26/12),IF(E26=2019,IF(F26/12&gt;BMG!$F$7,BMG!$F$7,F26/12),IF(E26=2020,IF(F26/12&gt;BMG!$G$7,BMG!$G$7,F26/12)))))))*0.20175*12,2))+F26)/(ROUND((1720/12*K26)+(1720/12*(12-K26)*M26)/L26,2))),IF(G26="Elternzeit-Teilzeit",(IF(OR(J26&lt;=0,L26&lt;=0,M26&lt;=0),0,((ROUND(F26,2))+((ROUND((IF(E26=2021,IF(F26&gt;BMG!$H$6,BMG!$H$6,F26),IF(E26=2022,IF(F26&gt;BMG!$I$6,BMG!$I$6,F26),IF(E26=2017,IF(F26&gt;BMG!$D$6,BMG!$D$6,F26),IF(E26=2018,IF(F26&gt;BMG!$E$6,BMG!$E$6,F26),IF(E26=2019,IF(F26&gt;BMG!$F$6,BMG!$F$6,F26),IF(E26=2020,IF(F26&gt;BMG!$G$6,BMG!$G$6,F26))))))))*0.20175,2))))/((1720*((ROUND(M26,2))/(ROUND(L26,2))/12*J26))))),IF(G26="kein vollständiges Lohnkonto - Teilzeit",(IF(OR(H26&lt;=0,L26&lt;=0,M26&lt;=0),0,((ROUND(H26,2))+((ROUND((IF(E26=2021,IF(H26/3&gt;BMG!$H$7,BMG!$H$7,H26/3),IF(E26=2022,IF(H26/3&gt;BMG!$I$7,BMG!$I$7,H26/3),IF(E26=2017,IF(H26/3&gt;BMG!$D$7,BMG!$D$7,H26/3),IF(E26=2018,IF(H26/3&gt;BMG!$E$7,BMG!$E$7,H26/3),IF(E26=2019,IF(H26/3&gt;BMG!$F$7,BMG!$F$7,H26/3),IF(E26=2020,IF(H26/3&gt;BMG!$G$7,BMG!$G$7,H26/3))))))))*0.20175*3,2))))/((1720/12*3)*((ROUND(M26,2))/(ROUND(L26,2)))))),IF(G26="kein vollständiges Lohnkonto - Vollzeit",IF(H26=0,0,((ROUND(IF(E26=2021,IF(H26/3&gt;BMG!$H$7,BMG!$H$7,H26/3),IF(E26=2022,IF(H26/3&gt;BMG!$I$7,BMG!$I$7,H26/3),IF(E26=2017,IF(H26/3&gt;BMG!$D$7,BMG!$D$7,H26/3),IF(E26=2018,IF(H26/3&gt;BMG!$E$7,BMG!$E$7,H26/3),IF(E26=2019,IF(H26/3&gt;BMG!$F$7,BMG!$F$7,H26/3),IF(E26=2020,IF(H26/3&gt;BMG!$G$7,BMG!$G$7,H26/3)))))))*0.20175*3,2))+H26)/(ROUND((1720/12*3),2))),IF(G26="kein volles Jahr im Unternehmen beschäftigt-Teilzeit",IF(OR(I26&lt;=0,L26&lt;=0,M26&lt;=0),0,((ROUND(F26,2))+((ROUND((IF(E26=2021,IF(F26&gt;BMG!$H$6,BMG!$H$6,F26),IF(E26=2022,IF(F26&gt;BMG!$I$6,BMG!$I$6,F26),IF(E26=2017,IF(F26&gt;BMG!$D$6,BMG!$D$6,F26),IF(E26=2018,IF(F26&gt;BMG!$E$6,BMG!$E$6,F26),IF(E26=2019,IF(F26&gt;BMG!$F$6,BMG!$F$6,F26),IF(E26=2020,IF(F26&gt;BMG!$G$6,BMG!$G$6,F26))))))))*0.20175,2))))/((1720/12*I26)*((ROUND(M26,2))/(ROUND(L26,2))))),IF(I26=0,0,((ROUND(IF(E26=2021,IF(F26&gt;BMG!$H$6,BMG!$H$6,F26),IF(E26=2022,IF(F26&gt;BMG!$I$6,BMG!$I$6,F26),IF(E26=2017,IF(F26&gt;BMG!$D$6,BMG!$D$6,F26),IF(E26=2018,IF(F26&gt;BMG!$E$6,BMG!$E$6,F26),IF(E26=2019,IF(F26&gt;BMG!$F$6,BMG!$F$6,F26),IF(E26=2020,IF(F26&gt;BMG!$G$6,BMG!$G$6,F26)))))))*0.20175,2))+F26)/(ROUND((1720/12*I26),2))))))))))</f>
        <v>0</v>
      </c>
    </row>
    <row r="27" spans="1:17" ht="27.95" customHeight="1" x14ac:dyDescent="0.2">
      <c r="A27" s="39"/>
      <c r="B27" s="36"/>
      <c r="C27" s="37"/>
      <c r="D27" s="38"/>
      <c r="E27" s="59"/>
      <c r="F27" s="31"/>
      <c r="G27" s="47"/>
      <c r="H27" s="31"/>
      <c r="I27" s="40"/>
      <c r="J27" s="40"/>
      <c r="K27" s="41"/>
      <c r="L27" s="30"/>
      <c r="M27" s="30"/>
      <c r="N27" s="32">
        <f>IF(E27=0,0,IF(G27="Elternzeit-Vollzeit",IF(J27=0,0,((ROUND(IF(E27=2021,IF(F27&gt;BMG!$H$6,BMG!$H$6,F27),IF(E27=2022,IF(F27&gt;BMG!$I$6,BMG!$I$6,F27),IF(E27=2017,IF(F27&gt;BMG!$D$6,BMG!$D$6,F27),IF(E27=2018,IF(F27&gt;BMG!$E$6,BMG!$E$6,F27),IF(E27=2019,IF(F27&gt;BMG!$F$6,BMG!$F$6,F27),IF(E27=2020,IF(F27&gt;BMG!$G$6,BMG!$G$6,F27)))))))*0.20175,2))+F27)/(ROUND((1720/12*J27),2))),IF(G27="Wechsel Vollzeit zu Teilzeit",IF(OR(K27&lt;=0,L27&lt;=0,M27&lt;=0),0,((ROUND(IF(E27=2021,IF(F27/12&gt;BMG!$H$7,BMG!$H$7,F27/12),IF(E27=2022,IF(F27/12&gt;BMG!$I$7,BMG!$I$7,F27/12),IF(E27=2017,IF(F27/12&gt;BMG!$D$7,BMG!$D$7,F27/12),IF(E27=2018,IF(F27/12&gt;BMG!$E$7,BMG!$E$7,F27/12),IF(E27=2019,IF(F27/12&gt;BMG!$F$7,BMG!$F$7,F27/12),IF(E27=2020,IF(F27/12&gt;BMG!$G$7,BMG!$G$7,F27/12)))))))*0.20175*12,2))+F27)/(ROUND((1720/12*K27)+(1720/12*(12-K27)*M27)/L27,2))),IF(G27="Elternzeit-Teilzeit",(IF(OR(J27&lt;=0,L27&lt;=0,M27&lt;=0),0,((ROUND(F27,2))+((ROUND((IF(E27=2021,IF(F27&gt;BMG!$H$6,BMG!$H$6,F27),IF(E27=2022,IF(F27&gt;BMG!$I$6,BMG!$I$6,F27),IF(E27=2017,IF(F27&gt;BMG!$D$6,BMG!$D$6,F27),IF(E27=2018,IF(F27&gt;BMG!$E$6,BMG!$E$6,F27),IF(E27=2019,IF(F27&gt;BMG!$F$6,BMG!$F$6,F27),IF(E27=2020,IF(F27&gt;BMG!$G$6,BMG!$G$6,F27))))))))*0.20175,2))))/((1720*((ROUND(M27,2))/(ROUND(L27,2))/12*J27))))),IF(G27="kein vollständiges Lohnkonto - Teilzeit",(IF(OR(H27&lt;=0,L27&lt;=0,M27&lt;=0),0,((ROUND(H27,2))+((ROUND((IF(E27=2021,IF(H27/3&gt;BMG!$H$7,BMG!$H$7,H27/3),IF(E27=2022,IF(H27/3&gt;BMG!$I$7,BMG!$I$7,H27/3),IF(E27=2017,IF(H27/3&gt;BMG!$D$7,BMG!$D$7,H27/3),IF(E27=2018,IF(H27/3&gt;BMG!$E$7,BMG!$E$7,H27/3),IF(E27=2019,IF(H27/3&gt;BMG!$F$7,BMG!$F$7,H27/3),IF(E27=2020,IF(H27/3&gt;BMG!$G$7,BMG!$G$7,H27/3))))))))*0.20175*3,2))))/((1720/12*3)*((ROUND(M27,2))/(ROUND(L27,2)))))),IF(G27="kein vollständiges Lohnkonto - Vollzeit",IF(H27=0,0,((ROUND(IF(E27=2021,IF(H27/3&gt;BMG!$H$7,BMG!$H$7,H27/3),IF(E27=2022,IF(H27/3&gt;BMG!$I$7,BMG!$I$7,H27/3),IF(E27=2017,IF(H27/3&gt;BMG!$D$7,BMG!$D$7,H27/3),IF(E27=2018,IF(H27/3&gt;BMG!$E$7,BMG!$E$7,H27/3),IF(E27=2019,IF(H27/3&gt;BMG!$F$7,BMG!$F$7,H27/3),IF(E27=2020,IF(H27/3&gt;BMG!$G$7,BMG!$G$7,H27/3)))))))*0.20175*3,2))+H27)/(ROUND((1720/12*3),2))),IF(G27="kein volles Jahr im Unternehmen beschäftigt-Teilzeit",IF(OR(I27&lt;=0,L27&lt;=0,M27&lt;=0),0,((ROUND(F27,2))+((ROUND((IF(E27=2021,IF(F27&gt;BMG!$H$6,BMG!$H$6,F27),IF(E27=2022,IF(F27&gt;BMG!$I$6,BMG!$I$6,F27),IF(E27=2017,IF(F27&gt;BMG!$D$6,BMG!$D$6,F27),IF(E27=2018,IF(F27&gt;BMG!$E$6,BMG!$E$6,F27),IF(E27=2019,IF(F27&gt;BMG!$F$6,BMG!$F$6,F27),IF(E27=2020,IF(F27&gt;BMG!$G$6,BMG!$G$6,F27))))))))*0.20175,2))))/((1720/12*I27)*((ROUND(M27,2))/(ROUND(L27,2))))),IF(I27=0,0,((ROUND(IF(E27=2021,IF(F27&gt;BMG!$H$6,BMG!$H$6,F27),IF(E27=2022,IF(F27&gt;BMG!$I$6,BMG!$I$6,F27),IF(E27=2017,IF(F27&gt;BMG!$D$6,BMG!$D$6,F27),IF(E27=2018,IF(F27&gt;BMG!$E$6,BMG!$E$6,F27),IF(E27=2019,IF(F27&gt;BMG!$F$6,BMG!$F$6,F27),IF(E27=2020,IF(F27&gt;BMG!$G$6,BMG!$G$6,F27)))))))*0.20175,2))+F27)/(ROUND((1720/12*I27),2))))))))))</f>
        <v>0</v>
      </c>
    </row>
    <row r="28" spans="1:17" ht="27.95" customHeight="1" x14ac:dyDescent="0.2">
      <c r="A28" s="39"/>
      <c r="B28" s="36"/>
      <c r="C28" s="37"/>
      <c r="D28" s="38"/>
      <c r="E28" s="59"/>
      <c r="F28" s="31"/>
      <c r="G28" s="47"/>
      <c r="H28" s="31"/>
      <c r="I28" s="40"/>
      <c r="J28" s="40"/>
      <c r="K28" s="41"/>
      <c r="L28" s="30"/>
      <c r="M28" s="30"/>
      <c r="N28" s="32">
        <f>IF(E28=0,0,IF(G28="Elternzeit-Vollzeit",IF(J28=0,0,((ROUND(IF(E28=2021,IF(F28&gt;BMG!$H$6,BMG!$H$6,F28),IF(E28=2022,IF(F28&gt;BMG!$I$6,BMG!$I$6,F28),IF(E28=2017,IF(F28&gt;BMG!$D$6,BMG!$D$6,F28),IF(E28=2018,IF(F28&gt;BMG!$E$6,BMG!$E$6,F28),IF(E28=2019,IF(F28&gt;BMG!$F$6,BMG!$F$6,F28),IF(E28=2020,IF(F28&gt;BMG!$G$6,BMG!$G$6,F28)))))))*0.20175,2))+F28)/(ROUND((1720/12*J28),2))),IF(G28="Wechsel Vollzeit zu Teilzeit",IF(OR(K28&lt;=0,L28&lt;=0,M28&lt;=0),0,((ROUND(IF(E28=2021,IF(F28/12&gt;BMG!$H$7,BMG!$H$7,F28/12),IF(E28=2022,IF(F28/12&gt;BMG!$I$7,BMG!$I$7,F28/12),IF(E28=2017,IF(F28/12&gt;BMG!$D$7,BMG!$D$7,F28/12),IF(E28=2018,IF(F28/12&gt;BMG!$E$7,BMG!$E$7,F28/12),IF(E28=2019,IF(F28/12&gt;BMG!$F$7,BMG!$F$7,F28/12),IF(E28=2020,IF(F28/12&gt;BMG!$G$7,BMG!$G$7,F28/12)))))))*0.20175*12,2))+F28)/(ROUND((1720/12*K28)+(1720/12*(12-K28)*M28)/L28,2))),IF(G28="Elternzeit-Teilzeit",(IF(OR(J28&lt;=0,L28&lt;=0,M28&lt;=0),0,((ROUND(F28,2))+((ROUND((IF(E28=2021,IF(F28&gt;BMG!$H$6,BMG!$H$6,F28),IF(E28=2022,IF(F28&gt;BMG!$I$6,BMG!$I$6,F28),IF(E28=2017,IF(F28&gt;BMG!$D$6,BMG!$D$6,F28),IF(E28=2018,IF(F28&gt;BMG!$E$6,BMG!$E$6,F28),IF(E28=2019,IF(F28&gt;BMG!$F$6,BMG!$F$6,F28),IF(E28=2020,IF(F28&gt;BMG!$G$6,BMG!$G$6,F28))))))))*0.20175,2))))/((1720*((ROUND(M28,2))/(ROUND(L28,2))/12*J28))))),IF(G28="kein vollständiges Lohnkonto - Teilzeit",(IF(OR(H28&lt;=0,L28&lt;=0,M28&lt;=0),0,((ROUND(H28,2))+((ROUND((IF(E28=2021,IF(H28/3&gt;BMG!$H$7,BMG!$H$7,H28/3),IF(E28=2022,IF(H28/3&gt;BMG!$I$7,BMG!$I$7,H28/3),IF(E28=2017,IF(H28/3&gt;BMG!$D$7,BMG!$D$7,H28/3),IF(E28=2018,IF(H28/3&gt;BMG!$E$7,BMG!$E$7,H28/3),IF(E28=2019,IF(H28/3&gt;BMG!$F$7,BMG!$F$7,H28/3),IF(E28=2020,IF(H28/3&gt;BMG!$G$7,BMG!$G$7,H28/3))))))))*0.20175*3,2))))/((1720/12*3)*((ROUND(M28,2))/(ROUND(L28,2)))))),IF(G28="kein vollständiges Lohnkonto - Vollzeit",IF(H28=0,0,((ROUND(IF(E28=2021,IF(H28/3&gt;BMG!$H$7,BMG!$H$7,H28/3),IF(E28=2022,IF(H28/3&gt;BMG!$I$7,BMG!$I$7,H28/3),IF(E28=2017,IF(H28/3&gt;BMG!$D$7,BMG!$D$7,H28/3),IF(E28=2018,IF(H28/3&gt;BMG!$E$7,BMG!$E$7,H28/3),IF(E28=2019,IF(H28/3&gt;BMG!$F$7,BMG!$F$7,H28/3),IF(E28=2020,IF(H28/3&gt;BMG!$G$7,BMG!$G$7,H28/3)))))))*0.20175*3,2))+H28)/(ROUND((1720/12*3),2))),IF(G28="kein volles Jahr im Unternehmen beschäftigt-Teilzeit",IF(OR(I28&lt;=0,L28&lt;=0,M28&lt;=0),0,((ROUND(F28,2))+((ROUND((IF(E28=2021,IF(F28&gt;BMG!$H$6,BMG!$H$6,F28),IF(E28=2022,IF(F28&gt;BMG!$I$6,BMG!$I$6,F28),IF(E28=2017,IF(F28&gt;BMG!$D$6,BMG!$D$6,F28),IF(E28=2018,IF(F28&gt;BMG!$E$6,BMG!$E$6,F28),IF(E28=2019,IF(F28&gt;BMG!$F$6,BMG!$F$6,F28),IF(E28=2020,IF(F28&gt;BMG!$G$6,BMG!$G$6,F28))))))))*0.20175,2))))/((1720/12*I28)*((ROUND(M28,2))/(ROUND(L28,2))))),IF(I28=0,0,((ROUND(IF(E28=2021,IF(F28&gt;BMG!$H$6,BMG!$H$6,F28),IF(E28=2022,IF(F28&gt;BMG!$I$6,BMG!$I$6,F28),IF(E28=2017,IF(F28&gt;BMG!$D$6,BMG!$D$6,F28),IF(E28=2018,IF(F28&gt;BMG!$E$6,BMG!$E$6,F28),IF(E28=2019,IF(F28&gt;BMG!$F$6,BMG!$F$6,F28),IF(E28=2020,IF(F28&gt;BMG!$G$6,BMG!$G$6,F28)))))))*0.20175,2))+F28)/(ROUND((1720/12*I28),2))))))))))</f>
        <v>0</v>
      </c>
    </row>
    <row r="29" spans="1:17" ht="27.95" customHeight="1" x14ac:dyDescent="0.2">
      <c r="A29" s="39"/>
      <c r="B29" s="36"/>
      <c r="C29" s="37"/>
      <c r="D29" s="38"/>
      <c r="E29" s="59"/>
      <c r="F29" s="31"/>
      <c r="G29" s="47"/>
      <c r="H29" s="31"/>
      <c r="I29" s="40"/>
      <c r="J29" s="40"/>
      <c r="K29" s="41"/>
      <c r="L29" s="30"/>
      <c r="M29" s="30"/>
      <c r="N29" s="32">
        <f>IF(E29=0,0,IF(G29="Elternzeit-Vollzeit",IF(J29=0,0,((ROUND(IF(E29=2021,IF(F29&gt;BMG!$H$6,BMG!$H$6,F29),IF(E29=2022,IF(F29&gt;BMG!$I$6,BMG!$I$6,F29),IF(E29=2017,IF(F29&gt;BMG!$D$6,BMG!$D$6,F29),IF(E29=2018,IF(F29&gt;BMG!$E$6,BMG!$E$6,F29),IF(E29=2019,IF(F29&gt;BMG!$F$6,BMG!$F$6,F29),IF(E29=2020,IF(F29&gt;BMG!$G$6,BMG!$G$6,F29)))))))*0.20175,2))+F29)/(ROUND((1720/12*J29),2))),IF(G29="Wechsel Vollzeit zu Teilzeit",IF(OR(K29&lt;=0,L29&lt;=0,M29&lt;=0),0,((ROUND(IF(E29=2021,IF(F29/12&gt;BMG!$H$7,BMG!$H$7,F29/12),IF(E29=2022,IF(F29/12&gt;BMG!$I$7,BMG!$I$7,F29/12),IF(E29=2017,IF(F29/12&gt;BMG!$D$7,BMG!$D$7,F29/12),IF(E29=2018,IF(F29/12&gt;BMG!$E$7,BMG!$E$7,F29/12),IF(E29=2019,IF(F29/12&gt;BMG!$F$7,BMG!$F$7,F29/12),IF(E29=2020,IF(F29/12&gt;BMG!$G$7,BMG!$G$7,F29/12)))))))*0.20175*12,2))+F29)/(ROUND((1720/12*K29)+(1720/12*(12-K29)*M29)/L29,2))),IF(G29="Elternzeit-Teilzeit",(IF(OR(J29&lt;=0,L29&lt;=0,M29&lt;=0),0,((ROUND(F29,2))+((ROUND((IF(E29=2021,IF(F29&gt;BMG!$H$6,BMG!$H$6,F29),IF(E29=2022,IF(F29&gt;BMG!$I$6,BMG!$I$6,F29),IF(E29=2017,IF(F29&gt;BMG!$D$6,BMG!$D$6,F29),IF(E29=2018,IF(F29&gt;BMG!$E$6,BMG!$E$6,F29),IF(E29=2019,IF(F29&gt;BMG!$F$6,BMG!$F$6,F29),IF(E29=2020,IF(F29&gt;BMG!$G$6,BMG!$G$6,F29))))))))*0.20175,2))))/((1720*((ROUND(M29,2))/(ROUND(L29,2))/12*J29))))),IF(G29="kein vollständiges Lohnkonto - Teilzeit",(IF(OR(H29&lt;=0,L29&lt;=0,M29&lt;=0),0,((ROUND(H29,2))+((ROUND((IF(E29=2021,IF(H29/3&gt;BMG!$H$7,BMG!$H$7,H29/3),IF(E29=2022,IF(H29/3&gt;BMG!$I$7,BMG!$I$7,H29/3),IF(E29=2017,IF(H29/3&gt;BMG!$D$7,BMG!$D$7,H29/3),IF(E29=2018,IF(H29/3&gt;BMG!$E$7,BMG!$E$7,H29/3),IF(E29=2019,IF(H29/3&gt;BMG!$F$7,BMG!$F$7,H29/3),IF(E29=2020,IF(H29/3&gt;BMG!$G$7,BMG!$G$7,H29/3))))))))*0.20175*3,2))))/((1720/12*3)*((ROUND(M29,2))/(ROUND(L29,2)))))),IF(G29="kein vollständiges Lohnkonto - Vollzeit",IF(H29=0,0,((ROUND(IF(E29=2021,IF(H29/3&gt;BMG!$H$7,BMG!$H$7,H29/3),IF(E29=2022,IF(H29/3&gt;BMG!$I$7,BMG!$I$7,H29/3),IF(E29=2017,IF(H29/3&gt;BMG!$D$7,BMG!$D$7,H29/3),IF(E29=2018,IF(H29/3&gt;BMG!$E$7,BMG!$E$7,H29/3),IF(E29=2019,IF(H29/3&gt;BMG!$F$7,BMG!$F$7,H29/3),IF(E29=2020,IF(H29/3&gt;BMG!$G$7,BMG!$G$7,H29/3)))))))*0.20175*3,2))+H29)/(ROUND((1720/12*3),2))),IF(G29="kein volles Jahr im Unternehmen beschäftigt-Teilzeit",IF(OR(I29&lt;=0,L29&lt;=0,M29&lt;=0),0,((ROUND(F29,2))+((ROUND((IF(E29=2021,IF(F29&gt;BMG!$H$6,BMG!$H$6,F29),IF(E29=2022,IF(F29&gt;BMG!$I$6,BMG!$I$6,F29),IF(E29=2017,IF(F29&gt;BMG!$D$6,BMG!$D$6,F29),IF(E29=2018,IF(F29&gt;BMG!$E$6,BMG!$E$6,F29),IF(E29=2019,IF(F29&gt;BMG!$F$6,BMG!$F$6,F29),IF(E29=2020,IF(F29&gt;BMG!$G$6,BMG!$G$6,F29))))))))*0.20175,2))))/((1720/12*I29)*((ROUND(M29,2))/(ROUND(L29,2))))),IF(I29=0,0,((ROUND(IF(E29=2021,IF(F29&gt;BMG!$H$6,BMG!$H$6,F29),IF(E29=2022,IF(F29&gt;BMG!$I$6,BMG!$I$6,F29),IF(E29=2017,IF(F29&gt;BMG!$D$6,BMG!$D$6,F29),IF(E29=2018,IF(F29&gt;BMG!$E$6,BMG!$E$6,F29),IF(E29=2019,IF(F29&gt;BMG!$F$6,BMG!$F$6,F29),IF(E29=2020,IF(F29&gt;BMG!$G$6,BMG!$G$6,F29)))))))*0.20175,2))+F29)/(ROUND((1720/12*I29),2))))))))))</f>
        <v>0</v>
      </c>
    </row>
    <row r="30" spans="1:17" ht="27.95" customHeight="1" x14ac:dyDescent="0.2">
      <c r="A30" s="39"/>
      <c r="B30" s="36"/>
      <c r="C30" s="37"/>
      <c r="D30" s="38"/>
      <c r="E30" s="59"/>
      <c r="F30" s="31"/>
      <c r="G30" s="47"/>
      <c r="H30" s="31"/>
      <c r="I30" s="40"/>
      <c r="J30" s="40"/>
      <c r="K30" s="41"/>
      <c r="L30" s="30"/>
      <c r="M30" s="30"/>
      <c r="N30" s="32">
        <f>IF(E30=0,0,IF(G30="Elternzeit-Vollzeit",IF(J30=0,0,((ROUND(IF(E30=2021,IF(F30&gt;BMG!$H$6,BMG!$H$6,F30),IF(E30=2022,IF(F30&gt;BMG!$I$6,BMG!$I$6,F30),IF(E30=2017,IF(F30&gt;BMG!$D$6,BMG!$D$6,F30),IF(E30=2018,IF(F30&gt;BMG!$E$6,BMG!$E$6,F30),IF(E30=2019,IF(F30&gt;BMG!$F$6,BMG!$F$6,F30),IF(E30=2020,IF(F30&gt;BMG!$G$6,BMG!$G$6,F30)))))))*0.20175,2))+F30)/(ROUND((1720/12*J30),2))),IF(G30="Wechsel Vollzeit zu Teilzeit",IF(OR(K30&lt;=0,L30&lt;=0,M30&lt;=0),0,((ROUND(IF(E30=2021,IF(F30/12&gt;BMG!$H$7,BMG!$H$7,F30/12),IF(E30=2022,IF(F30/12&gt;BMG!$I$7,BMG!$I$7,F30/12),IF(E30=2017,IF(F30/12&gt;BMG!$D$7,BMG!$D$7,F30/12),IF(E30=2018,IF(F30/12&gt;BMG!$E$7,BMG!$E$7,F30/12),IF(E30=2019,IF(F30/12&gt;BMG!$F$7,BMG!$F$7,F30/12),IF(E30=2020,IF(F30/12&gt;BMG!$G$7,BMG!$G$7,F30/12)))))))*0.20175*12,2))+F30)/(ROUND((1720/12*K30)+(1720/12*(12-K30)*M30)/L30,2))),IF(G30="Elternzeit-Teilzeit",(IF(OR(J30&lt;=0,L30&lt;=0,M30&lt;=0),0,((ROUND(F30,2))+((ROUND((IF(E30=2021,IF(F30&gt;BMG!$H$6,BMG!$H$6,F30),IF(E30=2022,IF(F30&gt;BMG!$I$6,BMG!$I$6,F30),IF(E30=2017,IF(F30&gt;BMG!$D$6,BMG!$D$6,F30),IF(E30=2018,IF(F30&gt;BMG!$E$6,BMG!$E$6,F30),IF(E30=2019,IF(F30&gt;BMG!$F$6,BMG!$F$6,F30),IF(E30=2020,IF(F30&gt;BMG!$G$6,BMG!$G$6,F30))))))))*0.20175,2))))/((1720*((ROUND(M30,2))/(ROUND(L30,2))/12*J30))))),IF(G30="kein vollständiges Lohnkonto - Teilzeit",(IF(OR(H30&lt;=0,L30&lt;=0,M30&lt;=0),0,((ROUND(H30,2))+((ROUND((IF(E30=2021,IF(H30/3&gt;BMG!$H$7,BMG!$H$7,H30/3),IF(E30=2022,IF(H30/3&gt;BMG!$I$7,BMG!$I$7,H30/3),IF(E30=2017,IF(H30/3&gt;BMG!$D$7,BMG!$D$7,H30/3),IF(E30=2018,IF(H30/3&gt;BMG!$E$7,BMG!$E$7,H30/3),IF(E30=2019,IF(H30/3&gt;BMG!$F$7,BMG!$F$7,H30/3),IF(E30=2020,IF(H30/3&gt;BMG!$G$7,BMG!$G$7,H30/3))))))))*0.20175*3,2))))/((1720/12*3)*((ROUND(M30,2))/(ROUND(L30,2)))))),IF(G30="kein vollständiges Lohnkonto - Vollzeit",IF(H30=0,0,((ROUND(IF(E30=2021,IF(H30/3&gt;BMG!$H$7,BMG!$H$7,H30/3),IF(E30=2022,IF(H30/3&gt;BMG!$I$7,BMG!$I$7,H30/3),IF(E30=2017,IF(H30/3&gt;BMG!$D$7,BMG!$D$7,H30/3),IF(E30=2018,IF(H30/3&gt;BMG!$E$7,BMG!$E$7,H30/3),IF(E30=2019,IF(H30/3&gt;BMG!$F$7,BMG!$F$7,H30/3),IF(E30=2020,IF(H30/3&gt;BMG!$G$7,BMG!$G$7,H30/3)))))))*0.20175*3,2))+H30)/(ROUND((1720/12*3),2))),IF(G30="kein volles Jahr im Unternehmen beschäftigt-Teilzeit",IF(OR(I30&lt;=0,L30&lt;=0,M30&lt;=0),0,((ROUND(F30,2))+((ROUND((IF(E30=2021,IF(F30&gt;BMG!$H$6,BMG!$H$6,F30),IF(E30=2022,IF(F30&gt;BMG!$I$6,BMG!$I$6,F30),IF(E30=2017,IF(F30&gt;BMG!$D$6,BMG!$D$6,F30),IF(E30=2018,IF(F30&gt;BMG!$E$6,BMG!$E$6,F30),IF(E30=2019,IF(F30&gt;BMG!$F$6,BMG!$F$6,F30),IF(E30=2020,IF(F30&gt;BMG!$G$6,BMG!$G$6,F30))))))))*0.20175,2))))/((1720/12*I30)*((ROUND(M30,2))/(ROUND(L30,2))))),IF(I30=0,0,((ROUND(IF(E30=2021,IF(F30&gt;BMG!$H$6,BMG!$H$6,F30),IF(E30=2022,IF(F30&gt;BMG!$I$6,BMG!$I$6,F30),IF(E30=2017,IF(F30&gt;BMG!$D$6,BMG!$D$6,F30),IF(E30=2018,IF(F30&gt;BMG!$E$6,BMG!$E$6,F30),IF(E30=2019,IF(F30&gt;BMG!$F$6,BMG!$F$6,F30),IF(E30=2020,IF(F30&gt;BMG!$G$6,BMG!$G$6,F30)))))))*0.20175,2))+F30)/(ROUND((1720/12*I30),2))))))))))</f>
        <v>0</v>
      </c>
    </row>
    <row r="31" spans="1:17" ht="27.95" customHeight="1" x14ac:dyDescent="0.2">
      <c r="A31" s="39"/>
      <c r="B31" s="36"/>
      <c r="C31" s="37"/>
      <c r="D31" s="38"/>
      <c r="E31" s="59"/>
      <c r="F31" s="31"/>
      <c r="G31" s="47"/>
      <c r="H31" s="31"/>
      <c r="I31" s="40"/>
      <c r="J31" s="40"/>
      <c r="K31" s="41"/>
      <c r="L31" s="30"/>
      <c r="M31" s="30"/>
      <c r="N31" s="32">
        <f>IF(E31=0,0,IF(G31="Elternzeit-Vollzeit",IF(J31=0,0,((ROUND(IF(E31=2021,IF(F31&gt;BMG!$H$6,BMG!$H$6,F31),IF(E31=2022,IF(F31&gt;BMG!$I$6,BMG!$I$6,F31),IF(E31=2017,IF(F31&gt;BMG!$D$6,BMG!$D$6,F31),IF(E31=2018,IF(F31&gt;BMG!$E$6,BMG!$E$6,F31),IF(E31=2019,IF(F31&gt;BMG!$F$6,BMG!$F$6,F31),IF(E31=2020,IF(F31&gt;BMG!$G$6,BMG!$G$6,F31)))))))*0.20175,2))+F31)/(ROUND((1720/12*J31),2))),IF(G31="Wechsel Vollzeit zu Teilzeit",IF(OR(K31&lt;=0,L31&lt;=0,M31&lt;=0),0,((ROUND(IF(E31=2021,IF(F31/12&gt;BMG!$H$7,BMG!$H$7,F31/12),IF(E31=2022,IF(F31/12&gt;BMG!$I$7,BMG!$I$7,F31/12),IF(E31=2017,IF(F31/12&gt;BMG!$D$7,BMG!$D$7,F31/12),IF(E31=2018,IF(F31/12&gt;BMG!$E$7,BMG!$E$7,F31/12),IF(E31=2019,IF(F31/12&gt;BMG!$F$7,BMG!$F$7,F31/12),IF(E31=2020,IF(F31/12&gt;BMG!$G$7,BMG!$G$7,F31/12)))))))*0.20175*12,2))+F31)/(ROUND((1720/12*K31)+(1720/12*(12-K31)*M31)/L31,2))),IF(G31="Elternzeit-Teilzeit",(IF(OR(J31&lt;=0,L31&lt;=0,M31&lt;=0),0,((ROUND(F31,2))+((ROUND((IF(E31=2021,IF(F31&gt;BMG!$H$6,BMG!$H$6,F31),IF(E31=2022,IF(F31&gt;BMG!$I$6,BMG!$I$6,F31),IF(E31=2017,IF(F31&gt;BMG!$D$6,BMG!$D$6,F31),IF(E31=2018,IF(F31&gt;BMG!$E$6,BMG!$E$6,F31),IF(E31=2019,IF(F31&gt;BMG!$F$6,BMG!$F$6,F31),IF(E31=2020,IF(F31&gt;BMG!$G$6,BMG!$G$6,F31))))))))*0.20175,2))))/((1720*((ROUND(M31,2))/(ROUND(L31,2))/12*J31))))),IF(G31="kein vollständiges Lohnkonto - Teilzeit",(IF(OR(H31&lt;=0,L31&lt;=0,M31&lt;=0),0,((ROUND(H31,2))+((ROUND((IF(E31=2021,IF(H31/3&gt;BMG!$H$7,BMG!$H$7,H31/3),IF(E31=2022,IF(H31/3&gt;BMG!$I$7,BMG!$I$7,H31/3),IF(E31=2017,IF(H31/3&gt;BMG!$D$7,BMG!$D$7,H31/3),IF(E31=2018,IF(H31/3&gt;BMG!$E$7,BMG!$E$7,H31/3),IF(E31=2019,IF(H31/3&gt;BMG!$F$7,BMG!$F$7,H31/3),IF(E31=2020,IF(H31/3&gt;BMG!$G$7,BMG!$G$7,H31/3))))))))*0.20175*3,2))))/((1720/12*3)*((ROUND(M31,2))/(ROUND(L31,2)))))),IF(G31="kein vollständiges Lohnkonto - Vollzeit",IF(H31=0,0,((ROUND(IF(E31=2021,IF(H31/3&gt;BMG!$H$7,BMG!$H$7,H31/3),IF(E31=2022,IF(H31/3&gt;BMG!$I$7,BMG!$I$7,H31/3),IF(E31=2017,IF(H31/3&gt;BMG!$D$7,BMG!$D$7,H31/3),IF(E31=2018,IF(H31/3&gt;BMG!$E$7,BMG!$E$7,H31/3),IF(E31=2019,IF(H31/3&gt;BMG!$F$7,BMG!$F$7,H31/3),IF(E31=2020,IF(H31/3&gt;BMG!$G$7,BMG!$G$7,H31/3)))))))*0.20175*3,2))+H31)/(ROUND((1720/12*3),2))),IF(G31="kein volles Jahr im Unternehmen beschäftigt-Teilzeit",IF(OR(I31&lt;=0,L31&lt;=0,M31&lt;=0),0,((ROUND(F31,2))+((ROUND((IF(E31=2021,IF(F31&gt;BMG!$H$6,BMG!$H$6,F31),IF(E31=2022,IF(F31&gt;BMG!$I$6,BMG!$I$6,F31),IF(E31=2017,IF(F31&gt;BMG!$D$6,BMG!$D$6,F31),IF(E31=2018,IF(F31&gt;BMG!$E$6,BMG!$E$6,F31),IF(E31=2019,IF(F31&gt;BMG!$F$6,BMG!$F$6,F31),IF(E31=2020,IF(F31&gt;BMG!$G$6,BMG!$G$6,F31))))))))*0.20175,2))))/((1720/12*I31)*((ROUND(M31,2))/(ROUND(L31,2))))),IF(I31=0,0,((ROUND(IF(E31=2021,IF(F31&gt;BMG!$H$6,BMG!$H$6,F31),IF(E31=2022,IF(F31&gt;BMG!$I$6,BMG!$I$6,F31),IF(E31=2017,IF(F31&gt;BMG!$D$6,BMG!$D$6,F31),IF(E31=2018,IF(F31&gt;BMG!$E$6,BMG!$E$6,F31),IF(E31=2019,IF(F31&gt;BMG!$F$6,BMG!$F$6,F31),IF(E31=2020,IF(F31&gt;BMG!$G$6,BMG!$G$6,F31)))))))*0.20175,2))+F31)/(ROUND((1720/12*I31),2))))))))))</f>
        <v>0</v>
      </c>
    </row>
    <row r="32" spans="1:17" ht="27.95" customHeight="1" x14ac:dyDescent="0.2">
      <c r="A32" s="39"/>
      <c r="B32" s="36"/>
      <c r="C32" s="37"/>
      <c r="D32" s="38"/>
      <c r="E32" s="59"/>
      <c r="F32" s="31"/>
      <c r="G32" s="47"/>
      <c r="H32" s="31"/>
      <c r="I32" s="40"/>
      <c r="J32" s="40"/>
      <c r="K32" s="41"/>
      <c r="L32" s="30"/>
      <c r="M32" s="30"/>
      <c r="N32" s="32">
        <f>IF(E32=0,0,IF(G32="Elternzeit-Vollzeit",IF(J32=0,0,((ROUND(IF(E32=2021,IF(F32&gt;BMG!$H$6,BMG!$H$6,F32),IF(E32=2022,IF(F32&gt;BMG!$I$6,BMG!$I$6,F32),IF(E32=2017,IF(F32&gt;BMG!$D$6,BMG!$D$6,F32),IF(E32=2018,IF(F32&gt;BMG!$E$6,BMG!$E$6,F32),IF(E32=2019,IF(F32&gt;BMG!$F$6,BMG!$F$6,F32),IF(E32=2020,IF(F32&gt;BMG!$G$6,BMG!$G$6,F32)))))))*0.20175,2))+F32)/(ROUND((1720/12*J32),2))),IF(G32="Wechsel Vollzeit zu Teilzeit",IF(OR(K32&lt;=0,L32&lt;=0,M32&lt;=0),0,((ROUND(IF(E32=2021,IF(F32/12&gt;BMG!$H$7,BMG!$H$7,F32/12),IF(E32=2022,IF(F32/12&gt;BMG!$I$7,BMG!$I$7,F32/12),IF(E32=2017,IF(F32/12&gt;BMG!$D$7,BMG!$D$7,F32/12),IF(E32=2018,IF(F32/12&gt;BMG!$E$7,BMG!$E$7,F32/12),IF(E32=2019,IF(F32/12&gt;BMG!$F$7,BMG!$F$7,F32/12),IF(E32=2020,IF(F32/12&gt;BMG!$G$7,BMG!$G$7,F32/12)))))))*0.20175*12,2))+F32)/(ROUND((1720/12*K32)+(1720/12*(12-K32)*M32)/L32,2))),IF(G32="Elternzeit-Teilzeit",(IF(OR(J32&lt;=0,L32&lt;=0,M32&lt;=0),0,((ROUND(F32,2))+((ROUND((IF(E32=2021,IF(F32&gt;BMG!$H$6,BMG!$H$6,F32),IF(E32=2022,IF(F32&gt;BMG!$I$6,BMG!$I$6,F32),IF(E32=2017,IF(F32&gt;BMG!$D$6,BMG!$D$6,F32),IF(E32=2018,IF(F32&gt;BMG!$E$6,BMG!$E$6,F32),IF(E32=2019,IF(F32&gt;BMG!$F$6,BMG!$F$6,F32),IF(E32=2020,IF(F32&gt;BMG!$G$6,BMG!$G$6,F32))))))))*0.20175,2))))/((1720*((ROUND(M32,2))/(ROUND(L32,2))/12*J32))))),IF(G32="kein vollständiges Lohnkonto - Teilzeit",(IF(OR(H32&lt;=0,L32&lt;=0,M32&lt;=0),0,((ROUND(H32,2))+((ROUND((IF(E32=2021,IF(H32/3&gt;BMG!$H$7,BMG!$H$7,H32/3),IF(E32=2022,IF(H32/3&gt;BMG!$I$7,BMG!$I$7,H32/3),IF(E32=2017,IF(H32/3&gt;BMG!$D$7,BMG!$D$7,H32/3),IF(E32=2018,IF(H32/3&gt;BMG!$E$7,BMG!$E$7,H32/3),IF(E32=2019,IF(H32/3&gt;BMG!$F$7,BMG!$F$7,H32/3),IF(E32=2020,IF(H32/3&gt;BMG!$G$7,BMG!$G$7,H32/3))))))))*0.20175*3,2))))/((1720/12*3)*((ROUND(M32,2))/(ROUND(L32,2)))))),IF(G32="kein vollständiges Lohnkonto - Vollzeit",IF(H32=0,0,((ROUND(IF(E32=2021,IF(H32/3&gt;BMG!$H$7,BMG!$H$7,H32/3),IF(E32=2022,IF(H32/3&gt;BMG!$I$7,BMG!$I$7,H32/3),IF(E32=2017,IF(H32/3&gt;BMG!$D$7,BMG!$D$7,H32/3),IF(E32=2018,IF(H32/3&gt;BMG!$E$7,BMG!$E$7,H32/3),IF(E32=2019,IF(H32/3&gt;BMG!$F$7,BMG!$F$7,H32/3),IF(E32=2020,IF(H32/3&gt;BMG!$G$7,BMG!$G$7,H32/3)))))))*0.20175*3,2))+H32)/(ROUND((1720/12*3),2))),IF(G32="kein volles Jahr im Unternehmen beschäftigt-Teilzeit",IF(OR(I32&lt;=0,L32&lt;=0,M32&lt;=0),0,((ROUND(F32,2))+((ROUND((IF(E32=2021,IF(F32&gt;BMG!$H$6,BMG!$H$6,F32),IF(E32=2022,IF(F32&gt;BMG!$I$6,BMG!$I$6,F32),IF(E32=2017,IF(F32&gt;BMG!$D$6,BMG!$D$6,F32),IF(E32=2018,IF(F32&gt;BMG!$E$6,BMG!$E$6,F32),IF(E32=2019,IF(F32&gt;BMG!$F$6,BMG!$F$6,F32),IF(E32=2020,IF(F32&gt;BMG!$G$6,BMG!$G$6,F32))))))))*0.20175,2))))/((1720/12*I32)*((ROUND(M32,2))/(ROUND(L32,2))))),IF(I32=0,0,((ROUND(IF(E32=2021,IF(F32&gt;BMG!$H$6,BMG!$H$6,F32),IF(E32=2022,IF(F32&gt;BMG!$I$6,BMG!$I$6,F32),IF(E32=2017,IF(F32&gt;BMG!$D$6,BMG!$D$6,F32),IF(E32=2018,IF(F32&gt;BMG!$E$6,BMG!$E$6,F32),IF(E32=2019,IF(F32&gt;BMG!$F$6,BMG!$F$6,F32),IF(E32=2020,IF(F32&gt;BMG!$G$6,BMG!$G$6,F32)))))))*0.20175,2))+F32)/(ROUND((1720/12*I32),2))))))))))</f>
        <v>0</v>
      </c>
    </row>
    <row r="33" spans="1:14" ht="27.95" customHeight="1" x14ac:dyDescent="0.2">
      <c r="A33" s="39"/>
      <c r="B33" s="36"/>
      <c r="C33" s="37"/>
      <c r="D33" s="38"/>
      <c r="E33" s="59"/>
      <c r="F33" s="31"/>
      <c r="G33" s="47"/>
      <c r="H33" s="31"/>
      <c r="I33" s="40"/>
      <c r="J33" s="40"/>
      <c r="K33" s="41"/>
      <c r="L33" s="30"/>
      <c r="M33" s="30"/>
      <c r="N33" s="32">
        <f>IF(E33=0,0,IF(G33="Elternzeit-Vollzeit",IF(J33=0,0,((ROUND(IF(E33=2021,IF(F33&gt;BMG!$H$6,BMG!$H$6,F33),IF(E33=2022,IF(F33&gt;BMG!$I$6,BMG!$I$6,F33),IF(E33=2017,IF(F33&gt;BMG!$D$6,BMG!$D$6,F33),IF(E33=2018,IF(F33&gt;BMG!$E$6,BMG!$E$6,F33),IF(E33=2019,IF(F33&gt;BMG!$F$6,BMG!$F$6,F33),IF(E33=2020,IF(F33&gt;BMG!$G$6,BMG!$G$6,F33)))))))*0.20175,2))+F33)/(ROUND((1720/12*J33),2))),IF(G33="Wechsel Vollzeit zu Teilzeit",IF(OR(K33&lt;=0,L33&lt;=0,M33&lt;=0),0,((ROUND(IF(E33=2021,IF(F33/12&gt;BMG!$H$7,BMG!$H$7,F33/12),IF(E33=2022,IF(F33/12&gt;BMG!$I$7,BMG!$I$7,F33/12),IF(E33=2017,IF(F33/12&gt;BMG!$D$7,BMG!$D$7,F33/12),IF(E33=2018,IF(F33/12&gt;BMG!$E$7,BMG!$E$7,F33/12),IF(E33=2019,IF(F33/12&gt;BMG!$F$7,BMG!$F$7,F33/12),IF(E33=2020,IF(F33/12&gt;BMG!$G$7,BMG!$G$7,F33/12)))))))*0.20175*12,2))+F33)/(ROUND((1720/12*K33)+(1720/12*(12-K33)*M33)/L33,2))),IF(G33="Elternzeit-Teilzeit",(IF(OR(J33&lt;=0,L33&lt;=0,M33&lt;=0),0,((ROUND(F33,2))+((ROUND((IF(E33=2021,IF(F33&gt;BMG!$H$6,BMG!$H$6,F33),IF(E33=2022,IF(F33&gt;BMG!$I$6,BMG!$I$6,F33),IF(E33=2017,IF(F33&gt;BMG!$D$6,BMG!$D$6,F33),IF(E33=2018,IF(F33&gt;BMG!$E$6,BMG!$E$6,F33),IF(E33=2019,IF(F33&gt;BMG!$F$6,BMG!$F$6,F33),IF(E33=2020,IF(F33&gt;BMG!$G$6,BMG!$G$6,F33))))))))*0.20175,2))))/((1720*((ROUND(M33,2))/(ROUND(L33,2))/12*J33))))),IF(G33="kein vollständiges Lohnkonto - Teilzeit",(IF(OR(H33&lt;=0,L33&lt;=0,M33&lt;=0),0,((ROUND(H33,2))+((ROUND((IF(E33=2021,IF(H33/3&gt;BMG!$H$7,BMG!$H$7,H33/3),IF(E33=2022,IF(H33/3&gt;BMG!$I$7,BMG!$I$7,H33/3),IF(E33=2017,IF(H33/3&gt;BMG!$D$7,BMG!$D$7,H33/3),IF(E33=2018,IF(H33/3&gt;BMG!$E$7,BMG!$E$7,H33/3),IF(E33=2019,IF(H33/3&gt;BMG!$F$7,BMG!$F$7,H33/3),IF(E33=2020,IF(H33/3&gt;BMG!$G$7,BMG!$G$7,H33/3))))))))*0.20175*3,2))))/((1720/12*3)*((ROUND(M33,2))/(ROUND(L33,2)))))),IF(G33="kein vollständiges Lohnkonto - Vollzeit",IF(H33=0,0,((ROUND(IF(E33=2021,IF(H33/3&gt;BMG!$H$7,BMG!$H$7,H33/3),IF(E33=2022,IF(H33/3&gt;BMG!$I$7,BMG!$I$7,H33/3),IF(E33=2017,IF(H33/3&gt;BMG!$D$7,BMG!$D$7,H33/3),IF(E33=2018,IF(H33/3&gt;BMG!$E$7,BMG!$E$7,H33/3),IF(E33=2019,IF(H33/3&gt;BMG!$F$7,BMG!$F$7,H33/3),IF(E33=2020,IF(H33/3&gt;BMG!$G$7,BMG!$G$7,H33/3)))))))*0.20175*3,2))+H33)/(ROUND((1720/12*3),2))),IF(G33="kein volles Jahr im Unternehmen beschäftigt-Teilzeit",IF(OR(I33&lt;=0,L33&lt;=0,M33&lt;=0),0,((ROUND(F33,2))+((ROUND((IF(E33=2021,IF(F33&gt;BMG!$H$6,BMG!$H$6,F33),IF(E33=2022,IF(F33&gt;BMG!$I$6,BMG!$I$6,F33),IF(E33=2017,IF(F33&gt;BMG!$D$6,BMG!$D$6,F33),IF(E33=2018,IF(F33&gt;BMG!$E$6,BMG!$E$6,F33),IF(E33=2019,IF(F33&gt;BMG!$F$6,BMG!$F$6,F33),IF(E33=2020,IF(F33&gt;BMG!$G$6,BMG!$G$6,F33))))))))*0.20175,2))))/((1720/12*I33)*((ROUND(M33,2))/(ROUND(L33,2))))),IF(I33=0,0,((ROUND(IF(E33=2021,IF(F33&gt;BMG!$H$6,BMG!$H$6,F33),IF(E33=2022,IF(F33&gt;BMG!$I$6,BMG!$I$6,F33),IF(E33=2017,IF(F33&gt;BMG!$D$6,BMG!$D$6,F33),IF(E33=2018,IF(F33&gt;BMG!$E$6,BMG!$E$6,F33),IF(E33=2019,IF(F33&gt;BMG!$F$6,BMG!$F$6,F33),IF(E33=2020,IF(F33&gt;BMG!$G$6,BMG!$G$6,F33)))))))*0.20175,2))+F33)/(ROUND((1720/12*I33),2))))))))))</f>
        <v>0</v>
      </c>
    </row>
    <row r="34" spans="1:14" ht="27.95" customHeight="1" x14ac:dyDescent="0.2">
      <c r="A34" s="39"/>
      <c r="B34" s="36"/>
      <c r="C34" s="37"/>
      <c r="D34" s="38"/>
      <c r="E34" s="59"/>
      <c r="F34" s="31"/>
      <c r="G34" s="47"/>
      <c r="H34" s="31"/>
      <c r="I34" s="40"/>
      <c r="J34" s="40"/>
      <c r="K34" s="41"/>
      <c r="L34" s="30"/>
      <c r="M34" s="30"/>
      <c r="N34" s="32">
        <f>IF(E34=0,0,IF(G34="Elternzeit-Vollzeit",IF(J34=0,0,((ROUND(IF(E34=2021,IF(F34&gt;BMG!$H$6,BMG!$H$6,F34),IF(E34=2022,IF(F34&gt;BMG!$I$6,BMG!$I$6,F34),IF(E34=2017,IF(F34&gt;BMG!$D$6,BMG!$D$6,F34),IF(E34=2018,IF(F34&gt;BMG!$E$6,BMG!$E$6,F34),IF(E34=2019,IF(F34&gt;BMG!$F$6,BMG!$F$6,F34),IF(E34=2020,IF(F34&gt;BMG!$G$6,BMG!$G$6,F34)))))))*0.20175,2))+F34)/(ROUND((1720/12*J34),2))),IF(G34="Wechsel Vollzeit zu Teilzeit",IF(OR(K34&lt;=0,L34&lt;=0,M34&lt;=0),0,((ROUND(IF(E34=2021,IF(F34/12&gt;BMG!$H$7,BMG!$H$7,F34/12),IF(E34=2022,IF(F34/12&gt;BMG!$I$7,BMG!$I$7,F34/12),IF(E34=2017,IF(F34/12&gt;BMG!$D$7,BMG!$D$7,F34/12),IF(E34=2018,IF(F34/12&gt;BMG!$E$7,BMG!$E$7,F34/12),IF(E34=2019,IF(F34/12&gt;BMG!$F$7,BMG!$F$7,F34/12),IF(E34=2020,IF(F34/12&gt;BMG!$G$7,BMG!$G$7,F34/12)))))))*0.20175*12,2))+F34)/(ROUND((1720/12*K34)+(1720/12*(12-K34)*M34)/L34,2))),IF(G34="Elternzeit-Teilzeit",(IF(OR(J34&lt;=0,L34&lt;=0,M34&lt;=0),0,((ROUND(F34,2))+((ROUND((IF(E34=2021,IF(F34&gt;BMG!$H$6,BMG!$H$6,F34),IF(E34=2022,IF(F34&gt;BMG!$I$6,BMG!$I$6,F34),IF(E34=2017,IF(F34&gt;BMG!$D$6,BMG!$D$6,F34),IF(E34=2018,IF(F34&gt;BMG!$E$6,BMG!$E$6,F34),IF(E34=2019,IF(F34&gt;BMG!$F$6,BMG!$F$6,F34),IF(E34=2020,IF(F34&gt;BMG!$G$6,BMG!$G$6,F34))))))))*0.20175,2))))/((1720*((ROUND(M34,2))/(ROUND(L34,2))/12*J34))))),IF(G34="kein vollständiges Lohnkonto - Teilzeit",(IF(OR(H34&lt;=0,L34&lt;=0,M34&lt;=0),0,((ROUND(H34,2))+((ROUND((IF(E34=2021,IF(H34/3&gt;BMG!$H$7,BMG!$H$7,H34/3),IF(E34=2022,IF(H34/3&gt;BMG!$I$7,BMG!$I$7,H34/3),IF(E34=2017,IF(H34/3&gt;BMG!$D$7,BMG!$D$7,H34/3),IF(E34=2018,IF(H34/3&gt;BMG!$E$7,BMG!$E$7,H34/3),IF(E34=2019,IF(H34/3&gt;BMG!$F$7,BMG!$F$7,H34/3),IF(E34=2020,IF(H34/3&gt;BMG!$G$7,BMG!$G$7,H34/3))))))))*0.20175*3,2))))/((1720/12*3)*((ROUND(M34,2))/(ROUND(L34,2)))))),IF(G34="kein vollständiges Lohnkonto - Vollzeit",IF(H34=0,0,((ROUND(IF(E34=2021,IF(H34/3&gt;BMG!$H$7,BMG!$H$7,H34/3),IF(E34=2022,IF(H34/3&gt;BMG!$I$7,BMG!$I$7,H34/3),IF(E34=2017,IF(H34/3&gt;BMG!$D$7,BMG!$D$7,H34/3),IF(E34=2018,IF(H34/3&gt;BMG!$E$7,BMG!$E$7,H34/3),IF(E34=2019,IF(H34/3&gt;BMG!$F$7,BMG!$F$7,H34/3),IF(E34=2020,IF(H34/3&gt;BMG!$G$7,BMG!$G$7,H34/3)))))))*0.20175*3,2))+H34)/(ROUND((1720/12*3),2))),IF(G34="kein volles Jahr im Unternehmen beschäftigt-Teilzeit",IF(OR(I34&lt;=0,L34&lt;=0,M34&lt;=0),0,((ROUND(F34,2))+((ROUND((IF(E34=2021,IF(F34&gt;BMG!$H$6,BMG!$H$6,F34),IF(E34=2022,IF(F34&gt;BMG!$I$6,BMG!$I$6,F34),IF(E34=2017,IF(F34&gt;BMG!$D$6,BMG!$D$6,F34),IF(E34=2018,IF(F34&gt;BMG!$E$6,BMG!$E$6,F34),IF(E34=2019,IF(F34&gt;BMG!$F$6,BMG!$F$6,F34),IF(E34=2020,IF(F34&gt;BMG!$G$6,BMG!$G$6,F34))))))))*0.20175,2))))/((1720/12*I34)*((ROUND(M34,2))/(ROUND(L34,2))))),IF(I34=0,0,((ROUND(IF(E34=2021,IF(F34&gt;BMG!$H$6,BMG!$H$6,F34),IF(E34=2022,IF(F34&gt;BMG!$I$6,BMG!$I$6,F34),IF(E34=2017,IF(F34&gt;BMG!$D$6,BMG!$D$6,F34),IF(E34=2018,IF(F34&gt;BMG!$E$6,BMG!$E$6,F34),IF(E34=2019,IF(F34&gt;BMG!$F$6,BMG!$F$6,F34),IF(E34=2020,IF(F34&gt;BMG!$G$6,BMG!$G$6,F34)))))))*0.20175,2))+F34)/(ROUND((1720/12*I34),2))))))))))</f>
        <v>0</v>
      </c>
    </row>
    <row r="35" spans="1:14" ht="27.95" customHeight="1" x14ac:dyDescent="0.2">
      <c r="A35" s="39"/>
      <c r="B35" s="36"/>
      <c r="C35" s="37"/>
      <c r="D35" s="38"/>
      <c r="E35" s="59"/>
      <c r="F35" s="31"/>
      <c r="G35" s="47"/>
      <c r="H35" s="31"/>
      <c r="I35" s="40"/>
      <c r="J35" s="40"/>
      <c r="K35" s="41"/>
      <c r="L35" s="30"/>
      <c r="M35" s="30"/>
      <c r="N35" s="32">
        <f>IF(E35=0,0,IF(G35="Elternzeit-Vollzeit",IF(J35=0,0,((ROUND(IF(E35=2021,IF(F35&gt;BMG!$H$6,BMG!$H$6,F35),IF(E35=2022,IF(F35&gt;BMG!$I$6,BMG!$I$6,F35),IF(E35=2017,IF(F35&gt;BMG!$D$6,BMG!$D$6,F35),IF(E35=2018,IF(F35&gt;BMG!$E$6,BMG!$E$6,F35),IF(E35=2019,IF(F35&gt;BMG!$F$6,BMG!$F$6,F35),IF(E35=2020,IF(F35&gt;BMG!$G$6,BMG!$G$6,F35)))))))*0.20175,2))+F35)/(ROUND((1720/12*J35),2))),IF(G35="Wechsel Vollzeit zu Teilzeit",IF(OR(K35&lt;=0,L35&lt;=0,M35&lt;=0),0,((ROUND(IF(E35=2021,IF(F35/12&gt;BMG!$H$7,BMG!$H$7,F35/12),IF(E35=2022,IF(F35/12&gt;BMG!$I$7,BMG!$I$7,F35/12),IF(E35=2017,IF(F35/12&gt;BMG!$D$7,BMG!$D$7,F35/12),IF(E35=2018,IF(F35/12&gt;BMG!$E$7,BMG!$E$7,F35/12),IF(E35=2019,IF(F35/12&gt;BMG!$F$7,BMG!$F$7,F35/12),IF(E35=2020,IF(F35/12&gt;BMG!$G$7,BMG!$G$7,F35/12)))))))*0.20175*12,2))+F35)/(ROUND((1720/12*K35)+(1720/12*(12-K35)*M35)/L35,2))),IF(G35="Elternzeit-Teilzeit",(IF(OR(J35&lt;=0,L35&lt;=0,M35&lt;=0),0,((ROUND(F35,2))+((ROUND((IF(E35=2021,IF(F35&gt;BMG!$H$6,BMG!$H$6,F35),IF(E35=2022,IF(F35&gt;BMG!$I$6,BMG!$I$6,F35),IF(E35=2017,IF(F35&gt;BMG!$D$6,BMG!$D$6,F35),IF(E35=2018,IF(F35&gt;BMG!$E$6,BMG!$E$6,F35),IF(E35=2019,IF(F35&gt;BMG!$F$6,BMG!$F$6,F35),IF(E35=2020,IF(F35&gt;BMG!$G$6,BMG!$G$6,F35))))))))*0.20175,2))))/((1720*((ROUND(M35,2))/(ROUND(L35,2))/12*J35))))),IF(G35="kein vollständiges Lohnkonto - Teilzeit",(IF(OR(H35&lt;=0,L35&lt;=0,M35&lt;=0),0,((ROUND(H35,2))+((ROUND((IF(E35=2021,IF(H35/3&gt;BMG!$H$7,BMG!$H$7,H35/3),IF(E35=2022,IF(H35/3&gt;BMG!$I$7,BMG!$I$7,H35/3),IF(E35=2017,IF(H35/3&gt;BMG!$D$7,BMG!$D$7,H35/3),IF(E35=2018,IF(H35/3&gt;BMG!$E$7,BMG!$E$7,H35/3),IF(E35=2019,IF(H35/3&gt;BMG!$F$7,BMG!$F$7,H35/3),IF(E35=2020,IF(H35/3&gt;BMG!$G$7,BMG!$G$7,H35/3))))))))*0.20175*3,2))))/((1720/12*3)*((ROUND(M35,2))/(ROUND(L35,2)))))),IF(G35="kein vollständiges Lohnkonto - Vollzeit",IF(H35=0,0,((ROUND(IF(E35=2021,IF(H35/3&gt;BMG!$H$7,BMG!$H$7,H35/3),IF(E35=2022,IF(H35/3&gt;BMG!$I$7,BMG!$I$7,H35/3),IF(E35=2017,IF(H35/3&gt;BMG!$D$7,BMG!$D$7,H35/3),IF(E35=2018,IF(H35/3&gt;BMG!$E$7,BMG!$E$7,H35/3),IF(E35=2019,IF(H35/3&gt;BMG!$F$7,BMG!$F$7,H35/3),IF(E35=2020,IF(H35/3&gt;BMG!$G$7,BMG!$G$7,H35/3)))))))*0.20175*3,2))+H35)/(ROUND((1720/12*3),2))),IF(G35="kein volles Jahr im Unternehmen beschäftigt-Teilzeit",IF(OR(I35&lt;=0,L35&lt;=0,M35&lt;=0),0,((ROUND(F35,2))+((ROUND((IF(E35=2021,IF(F35&gt;BMG!$H$6,BMG!$H$6,F35),IF(E35=2022,IF(F35&gt;BMG!$I$6,BMG!$I$6,F35),IF(E35=2017,IF(F35&gt;BMG!$D$6,BMG!$D$6,F35),IF(E35=2018,IF(F35&gt;BMG!$E$6,BMG!$E$6,F35),IF(E35=2019,IF(F35&gt;BMG!$F$6,BMG!$F$6,F35),IF(E35=2020,IF(F35&gt;BMG!$G$6,BMG!$G$6,F35))))))))*0.20175,2))))/((1720/12*I35)*((ROUND(M35,2))/(ROUND(L35,2))))),IF(I35=0,0,((ROUND(IF(E35=2021,IF(F35&gt;BMG!$H$6,BMG!$H$6,F35),IF(E35=2022,IF(F35&gt;BMG!$I$6,BMG!$I$6,F35),IF(E35=2017,IF(F35&gt;BMG!$D$6,BMG!$D$6,F35),IF(E35=2018,IF(F35&gt;BMG!$E$6,BMG!$E$6,F35),IF(E35=2019,IF(F35&gt;BMG!$F$6,BMG!$F$6,F35),IF(E35=2020,IF(F35&gt;BMG!$G$6,BMG!$G$6,F35)))))))*0.20175,2))+F35)/(ROUND((1720/12*I35),2))))))))))</f>
        <v>0</v>
      </c>
    </row>
    <row r="36" spans="1:14" ht="27.95" customHeight="1" x14ac:dyDescent="0.2">
      <c r="A36" s="39"/>
      <c r="B36" s="36"/>
      <c r="C36" s="37"/>
      <c r="D36" s="38"/>
      <c r="E36" s="59"/>
      <c r="F36" s="31"/>
      <c r="G36" s="47"/>
      <c r="H36" s="31"/>
      <c r="I36" s="40"/>
      <c r="J36" s="40"/>
      <c r="K36" s="41"/>
      <c r="L36" s="30"/>
      <c r="M36" s="30"/>
      <c r="N36" s="32">
        <f>IF(E36=0,0,IF(G36="Elternzeit-Vollzeit",IF(J36=0,0,((ROUND(IF(E36=2021,IF(F36&gt;BMG!$H$6,BMG!$H$6,F36),IF(E36=2022,IF(F36&gt;BMG!$I$6,BMG!$I$6,F36),IF(E36=2017,IF(F36&gt;BMG!$D$6,BMG!$D$6,F36),IF(E36=2018,IF(F36&gt;BMG!$E$6,BMG!$E$6,F36),IF(E36=2019,IF(F36&gt;BMG!$F$6,BMG!$F$6,F36),IF(E36=2020,IF(F36&gt;BMG!$G$6,BMG!$G$6,F36)))))))*0.20175,2))+F36)/(ROUND((1720/12*J36),2))),IF(G36="Wechsel Vollzeit zu Teilzeit",IF(OR(K36&lt;=0,L36&lt;=0,M36&lt;=0),0,((ROUND(IF(E36=2021,IF(F36/12&gt;BMG!$H$7,BMG!$H$7,F36/12),IF(E36=2022,IF(F36/12&gt;BMG!$I$7,BMG!$I$7,F36/12),IF(E36=2017,IF(F36/12&gt;BMG!$D$7,BMG!$D$7,F36/12),IF(E36=2018,IF(F36/12&gt;BMG!$E$7,BMG!$E$7,F36/12),IF(E36=2019,IF(F36/12&gt;BMG!$F$7,BMG!$F$7,F36/12),IF(E36=2020,IF(F36/12&gt;BMG!$G$7,BMG!$G$7,F36/12)))))))*0.20175*12,2))+F36)/(ROUND((1720/12*K36)+(1720/12*(12-K36)*M36)/L36,2))),IF(G36="Elternzeit-Teilzeit",(IF(OR(J36&lt;=0,L36&lt;=0,M36&lt;=0),0,((ROUND(F36,2))+((ROUND((IF(E36=2021,IF(F36&gt;BMG!$H$6,BMG!$H$6,F36),IF(E36=2022,IF(F36&gt;BMG!$I$6,BMG!$I$6,F36),IF(E36=2017,IF(F36&gt;BMG!$D$6,BMG!$D$6,F36),IF(E36=2018,IF(F36&gt;BMG!$E$6,BMG!$E$6,F36),IF(E36=2019,IF(F36&gt;BMG!$F$6,BMG!$F$6,F36),IF(E36=2020,IF(F36&gt;BMG!$G$6,BMG!$G$6,F36))))))))*0.20175,2))))/((1720*((ROUND(M36,2))/(ROUND(L36,2))/12*J36))))),IF(G36="kein vollständiges Lohnkonto - Teilzeit",(IF(OR(H36&lt;=0,L36&lt;=0,M36&lt;=0),0,((ROUND(H36,2))+((ROUND((IF(E36=2021,IF(H36/3&gt;BMG!$H$7,BMG!$H$7,H36/3),IF(E36=2022,IF(H36/3&gt;BMG!$I$7,BMG!$I$7,H36/3),IF(E36=2017,IF(H36/3&gt;BMG!$D$7,BMG!$D$7,H36/3),IF(E36=2018,IF(H36/3&gt;BMG!$E$7,BMG!$E$7,H36/3),IF(E36=2019,IF(H36/3&gt;BMG!$F$7,BMG!$F$7,H36/3),IF(E36=2020,IF(H36/3&gt;BMG!$G$7,BMG!$G$7,H36/3))))))))*0.20175*3,2))))/((1720/12*3)*((ROUND(M36,2))/(ROUND(L36,2)))))),IF(G36="kein vollständiges Lohnkonto - Vollzeit",IF(H36=0,0,((ROUND(IF(E36=2021,IF(H36/3&gt;BMG!$H$7,BMG!$H$7,H36/3),IF(E36=2022,IF(H36/3&gt;BMG!$I$7,BMG!$I$7,H36/3),IF(E36=2017,IF(H36/3&gt;BMG!$D$7,BMG!$D$7,H36/3),IF(E36=2018,IF(H36/3&gt;BMG!$E$7,BMG!$E$7,H36/3),IF(E36=2019,IF(H36/3&gt;BMG!$F$7,BMG!$F$7,H36/3),IF(E36=2020,IF(H36/3&gt;BMG!$G$7,BMG!$G$7,H36/3)))))))*0.20175*3,2))+H36)/(ROUND((1720/12*3),2))),IF(G36="kein volles Jahr im Unternehmen beschäftigt-Teilzeit",IF(OR(I36&lt;=0,L36&lt;=0,M36&lt;=0),0,((ROUND(F36,2))+((ROUND((IF(E36=2021,IF(F36&gt;BMG!$H$6,BMG!$H$6,F36),IF(E36=2022,IF(F36&gt;BMG!$I$6,BMG!$I$6,F36),IF(E36=2017,IF(F36&gt;BMG!$D$6,BMG!$D$6,F36),IF(E36=2018,IF(F36&gt;BMG!$E$6,BMG!$E$6,F36),IF(E36=2019,IF(F36&gt;BMG!$F$6,BMG!$F$6,F36),IF(E36=2020,IF(F36&gt;BMG!$G$6,BMG!$G$6,F36))))))))*0.20175,2))))/((1720/12*I36)*((ROUND(M36,2))/(ROUND(L36,2))))),IF(I36=0,0,((ROUND(IF(E36=2021,IF(F36&gt;BMG!$H$6,BMG!$H$6,F36),IF(E36=2022,IF(F36&gt;BMG!$I$6,BMG!$I$6,F36),IF(E36=2017,IF(F36&gt;BMG!$D$6,BMG!$D$6,F36),IF(E36=2018,IF(F36&gt;BMG!$E$6,BMG!$E$6,F36),IF(E36=2019,IF(F36&gt;BMG!$F$6,BMG!$F$6,F36),IF(E36=2020,IF(F36&gt;BMG!$G$6,BMG!$G$6,F36)))))))*0.20175,2))+F36)/(ROUND((1720/12*I36),2))))))))))</f>
        <v>0</v>
      </c>
    </row>
    <row r="37" spans="1:14" ht="27.95" customHeight="1" x14ac:dyDescent="0.2">
      <c r="A37" s="39"/>
      <c r="B37" s="36"/>
      <c r="C37" s="37"/>
      <c r="D37" s="38"/>
      <c r="E37" s="59"/>
      <c r="F37" s="31"/>
      <c r="G37" s="47"/>
      <c r="H37" s="31"/>
      <c r="I37" s="40"/>
      <c r="J37" s="40"/>
      <c r="K37" s="41"/>
      <c r="L37" s="30"/>
      <c r="M37" s="30"/>
      <c r="N37" s="32">
        <f>IF(E37=0,0,IF(G37="Elternzeit-Vollzeit",IF(J37=0,0,((ROUND(IF(E37=2021,IF(F37&gt;BMG!$H$6,BMG!$H$6,F37),IF(E37=2022,IF(F37&gt;BMG!$I$6,BMG!$I$6,F37),IF(E37=2017,IF(F37&gt;BMG!$D$6,BMG!$D$6,F37),IF(E37=2018,IF(F37&gt;BMG!$E$6,BMG!$E$6,F37),IF(E37=2019,IF(F37&gt;BMG!$F$6,BMG!$F$6,F37),IF(E37=2020,IF(F37&gt;BMG!$G$6,BMG!$G$6,F37)))))))*0.20175,2))+F37)/(ROUND((1720/12*J37),2))),IF(G37="Wechsel Vollzeit zu Teilzeit",IF(OR(K37&lt;=0,L37&lt;=0,M37&lt;=0),0,((ROUND(IF(E37=2021,IF(F37/12&gt;BMG!$H$7,BMG!$H$7,F37/12),IF(E37=2022,IF(F37/12&gt;BMG!$I$7,BMG!$I$7,F37/12),IF(E37=2017,IF(F37/12&gt;BMG!$D$7,BMG!$D$7,F37/12),IF(E37=2018,IF(F37/12&gt;BMG!$E$7,BMG!$E$7,F37/12),IF(E37=2019,IF(F37/12&gt;BMG!$F$7,BMG!$F$7,F37/12),IF(E37=2020,IF(F37/12&gt;BMG!$G$7,BMG!$G$7,F37/12)))))))*0.20175*12,2))+F37)/(ROUND((1720/12*K37)+(1720/12*(12-K37)*M37)/L37,2))),IF(G37="Elternzeit-Teilzeit",(IF(OR(J37&lt;=0,L37&lt;=0,M37&lt;=0),0,((ROUND(F37,2))+((ROUND((IF(E37=2021,IF(F37&gt;BMG!$H$6,BMG!$H$6,F37),IF(E37=2022,IF(F37&gt;BMG!$I$6,BMG!$I$6,F37),IF(E37=2017,IF(F37&gt;BMG!$D$6,BMG!$D$6,F37),IF(E37=2018,IF(F37&gt;BMG!$E$6,BMG!$E$6,F37),IF(E37=2019,IF(F37&gt;BMG!$F$6,BMG!$F$6,F37),IF(E37=2020,IF(F37&gt;BMG!$G$6,BMG!$G$6,F37))))))))*0.20175,2))))/((1720*((ROUND(M37,2))/(ROUND(L37,2))/12*J37))))),IF(G37="kein vollständiges Lohnkonto - Teilzeit",(IF(OR(H37&lt;=0,L37&lt;=0,M37&lt;=0),0,((ROUND(H37,2))+((ROUND((IF(E37=2021,IF(H37/3&gt;BMG!$H$7,BMG!$H$7,H37/3),IF(E37=2022,IF(H37/3&gt;BMG!$I$7,BMG!$I$7,H37/3),IF(E37=2017,IF(H37/3&gt;BMG!$D$7,BMG!$D$7,H37/3),IF(E37=2018,IF(H37/3&gt;BMG!$E$7,BMG!$E$7,H37/3),IF(E37=2019,IF(H37/3&gt;BMG!$F$7,BMG!$F$7,H37/3),IF(E37=2020,IF(H37/3&gt;BMG!$G$7,BMG!$G$7,H37/3))))))))*0.20175*3,2))))/((1720/12*3)*((ROUND(M37,2))/(ROUND(L37,2)))))),IF(G37="kein vollständiges Lohnkonto - Vollzeit",IF(H37=0,0,((ROUND(IF(E37=2021,IF(H37/3&gt;BMG!$H$7,BMG!$H$7,H37/3),IF(E37=2022,IF(H37/3&gt;BMG!$I$7,BMG!$I$7,H37/3),IF(E37=2017,IF(H37/3&gt;BMG!$D$7,BMG!$D$7,H37/3),IF(E37=2018,IF(H37/3&gt;BMG!$E$7,BMG!$E$7,H37/3),IF(E37=2019,IF(H37/3&gt;BMG!$F$7,BMG!$F$7,H37/3),IF(E37=2020,IF(H37/3&gt;BMG!$G$7,BMG!$G$7,H37/3)))))))*0.20175*3,2))+H37)/(ROUND((1720/12*3),2))),IF(G37="kein volles Jahr im Unternehmen beschäftigt-Teilzeit",IF(OR(I37&lt;=0,L37&lt;=0,M37&lt;=0),0,((ROUND(F37,2))+((ROUND((IF(E37=2021,IF(F37&gt;BMG!$H$6,BMG!$H$6,F37),IF(E37=2022,IF(F37&gt;BMG!$I$6,BMG!$I$6,F37),IF(E37=2017,IF(F37&gt;BMG!$D$6,BMG!$D$6,F37),IF(E37=2018,IF(F37&gt;BMG!$E$6,BMG!$E$6,F37),IF(E37=2019,IF(F37&gt;BMG!$F$6,BMG!$F$6,F37),IF(E37=2020,IF(F37&gt;BMG!$G$6,BMG!$G$6,F37))))))))*0.20175,2))))/((1720/12*I37)*((ROUND(M37,2))/(ROUND(L37,2))))),IF(I37=0,0,((ROUND(IF(E37=2021,IF(F37&gt;BMG!$H$6,BMG!$H$6,F37),IF(E37=2022,IF(F37&gt;BMG!$I$6,BMG!$I$6,F37),IF(E37=2017,IF(F37&gt;BMG!$D$6,BMG!$D$6,F37),IF(E37=2018,IF(F37&gt;BMG!$E$6,BMG!$E$6,F37),IF(E37=2019,IF(F37&gt;BMG!$F$6,BMG!$F$6,F37),IF(E37=2020,IF(F37&gt;BMG!$G$6,BMG!$G$6,F37)))))))*0.20175,2))+F37)/(ROUND((1720/12*I37),2))))))))))</f>
        <v>0</v>
      </c>
    </row>
    <row r="38" spans="1:14" ht="27.95" customHeight="1" x14ac:dyDescent="0.2">
      <c r="A38" s="39"/>
      <c r="B38" s="36"/>
      <c r="C38" s="37"/>
      <c r="D38" s="38"/>
      <c r="E38" s="59"/>
      <c r="F38" s="31"/>
      <c r="G38" s="47"/>
      <c r="H38" s="31"/>
      <c r="I38" s="40"/>
      <c r="J38" s="40"/>
      <c r="K38" s="41"/>
      <c r="L38" s="30"/>
      <c r="M38" s="30"/>
      <c r="N38" s="32">
        <f>IF(E38=0,0,IF(G38="Elternzeit-Vollzeit",IF(J38=0,0,((ROUND(IF(E38=2021,IF(F38&gt;BMG!$H$6,BMG!$H$6,F38),IF(E38=2022,IF(F38&gt;BMG!$I$6,BMG!$I$6,F38),IF(E38=2017,IF(F38&gt;BMG!$D$6,BMG!$D$6,F38),IF(E38=2018,IF(F38&gt;BMG!$E$6,BMG!$E$6,F38),IF(E38=2019,IF(F38&gt;BMG!$F$6,BMG!$F$6,F38),IF(E38=2020,IF(F38&gt;BMG!$G$6,BMG!$G$6,F38)))))))*0.20175,2))+F38)/(ROUND((1720/12*J38),2))),IF(G38="Wechsel Vollzeit zu Teilzeit",IF(OR(K38&lt;=0,L38&lt;=0,M38&lt;=0),0,((ROUND(IF(E38=2021,IF(F38/12&gt;BMG!$H$7,BMG!$H$7,F38/12),IF(E38=2022,IF(F38/12&gt;BMG!$I$7,BMG!$I$7,F38/12),IF(E38=2017,IF(F38/12&gt;BMG!$D$7,BMG!$D$7,F38/12),IF(E38=2018,IF(F38/12&gt;BMG!$E$7,BMG!$E$7,F38/12),IF(E38=2019,IF(F38/12&gt;BMG!$F$7,BMG!$F$7,F38/12),IF(E38=2020,IF(F38/12&gt;BMG!$G$7,BMG!$G$7,F38/12)))))))*0.20175*12,2))+F38)/(ROUND((1720/12*K38)+(1720/12*(12-K38)*M38)/L38,2))),IF(G38="Elternzeit-Teilzeit",(IF(OR(J38&lt;=0,L38&lt;=0,M38&lt;=0),0,((ROUND(F38,2))+((ROUND((IF(E38=2021,IF(F38&gt;BMG!$H$6,BMG!$H$6,F38),IF(E38=2022,IF(F38&gt;BMG!$I$6,BMG!$I$6,F38),IF(E38=2017,IF(F38&gt;BMG!$D$6,BMG!$D$6,F38),IF(E38=2018,IF(F38&gt;BMG!$E$6,BMG!$E$6,F38),IF(E38=2019,IF(F38&gt;BMG!$F$6,BMG!$F$6,F38),IF(E38=2020,IF(F38&gt;BMG!$G$6,BMG!$G$6,F38))))))))*0.20175,2))))/((1720*((ROUND(M38,2))/(ROUND(L38,2))/12*J38))))),IF(G38="kein vollständiges Lohnkonto - Teilzeit",(IF(OR(H38&lt;=0,L38&lt;=0,M38&lt;=0),0,((ROUND(H38,2))+((ROUND((IF(E38=2021,IF(H38/3&gt;BMG!$H$7,BMG!$H$7,H38/3),IF(E38=2022,IF(H38/3&gt;BMG!$I$7,BMG!$I$7,H38/3),IF(E38=2017,IF(H38/3&gt;BMG!$D$7,BMG!$D$7,H38/3),IF(E38=2018,IF(H38/3&gt;BMG!$E$7,BMG!$E$7,H38/3),IF(E38=2019,IF(H38/3&gt;BMG!$F$7,BMG!$F$7,H38/3),IF(E38=2020,IF(H38/3&gt;BMG!$G$7,BMG!$G$7,H38/3))))))))*0.20175*3,2))))/((1720/12*3)*((ROUND(M38,2))/(ROUND(L38,2)))))),IF(G38="kein vollständiges Lohnkonto - Vollzeit",IF(H38=0,0,((ROUND(IF(E38=2021,IF(H38/3&gt;BMG!$H$7,BMG!$H$7,H38/3),IF(E38=2022,IF(H38/3&gt;BMG!$I$7,BMG!$I$7,H38/3),IF(E38=2017,IF(H38/3&gt;BMG!$D$7,BMG!$D$7,H38/3),IF(E38=2018,IF(H38/3&gt;BMG!$E$7,BMG!$E$7,H38/3),IF(E38=2019,IF(H38/3&gt;BMG!$F$7,BMG!$F$7,H38/3),IF(E38=2020,IF(H38/3&gt;BMG!$G$7,BMG!$G$7,H38/3)))))))*0.20175*3,2))+H38)/(ROUND((1720/12*3),2))),IF(G38="kein volles Jahr im Unternehmen beschäftigt-Teilzeit",IF(OR(I38&lt;=0,L38&lt;=0,M38&lt;=0),0,((ROUND(F38,2))+((ROUND((IF(E38=2021,IF(F38&gt;BMG!$H$6,BMG!$H$6,F38),IF(E38=2022,IF(F38&gt;BMG!$I$6,BMG!$I$6,F38),IF(E38=2017,IF(F38&gt;BMG!$D$6,BMG!$D$6,F38),IF(E38=2018,IF(F38&gt;BMG!$E$6,BMG!$E$6,F38),IF(E38=2019,IF(F38&gt;BMG!$F$6,BMG!$F$6,F38),IF(E38=2020,IF(F38&gt;BMG!$G$6,BMG!$G$6,F38))))))))*0.20175,2))))/((1720/12*I38)*((ROUND(M38,2))/(ROUND(L38,2))))),IF(I38=0,0,((ROUND(IF(E38=2021,IF(F38&gt;BMG!$H$6,BMG!$H$6,F38),IF(E38=2022,IF(F38&gt;BMG!$I$6,BMG!$I$6,F38),IF(E38=2017,IF(F38&gt;BMG!$D$6,BMG!$D$6,F38),IF(E38=2018,IF(F38&gt;BMG!$E$6,BMG!$E$6,F38),IF(E38=2019,IF(F38&gt;BMG!$F$6,BMG!$F$6,F38),IF(E38=2020,IF(F38&gt;BMG!$G$6,BMG!$G$6,F38)))))))*0.20175,2))+F38)/(ROUND((1720/12*I38),2))))))))))</f>
        <v>0</v>
      </c>
    </row>
    <row r="39" spans="1:14" ht="27.95" customHeight="1" x14ac:dyDescent="0.2">
      <c r="A39" s="39"/>
      <c r="B39" s="36"/>
      <c r="C39" s="37"/>
      <c r="D39" s="38"/>
      <c r="E39" s="59"/>
      <c r="F39" s="31"/>
      <c r="G39" s="47"/>
      <c r="H39" s="31"/>
      <c r="I39" s="40"/>
      <c r="J39" s="40"/>
      <c r="K39" s="41"/>
      <c r="L39" s="30"/>
      <c r="M39" s="30"/>
      <c r="N39" s="32">
        <f>IF(E39=0,0,IF(G39="Elternzeit-Vollzeit",IF(J39=0,0,((ROUND(IF(E39=2021,IF(F39&gt;BMG!$H$6,BMG!$H$6,F39),IF(E39=2022,IF(F39&gt;BMG!$I$6,BMG!$I$6,F39),IF(E39=2017,IF(F39&gt;BMG!$D$6,BMG!$D$6,F39),IF(E39=2018,IF(F39&gt;BMG!$E$6,BMG!$E$6,F39),IF(E39=2019,IF(F39&gt;BMG!$F$6,BMG!$F$6,F39),IF(E39=2020,IF(F39&gt;BMG!$G$6,BMG!$G$6,F39)))))))*0.20175,2))+F39)/(ROUND((1720/12*J39),2))),IF(G39="Wechsel Vollzeit zu Teilzeit",IF(OR(K39&lt;=0,L39&lt;=0,M39&lt;=0),0,((ROUND(IF(E39=2021,IF(F39/12&gt;BMG!$H$7,BMG!$H$7,F39/12),IF(E39=2022,IF(F39/12&gt;BMG!$I$7,BMG!$I$7,F39/12),IF(E39=2017,IF(F39/12&gt;BMG!$D$7,BMG!$D$7,F39/12),IF(E39=2018,IF(F39/12&gt;BMG!$E$7,BMG!$E$7,F39/12),IF(E39=2019,IF(F39/12&gt;BMG!$F$7,BMG!$F$7,F39/12),IF(E39=2020,IF(F39/12&gt;BMG!$G$7,BMG!$G$7,F39/12)))))))*0.20175*12,2))+F39)/(ROUND((1720/12*K39)+(1720/12*(12-K39)*M39)/L39,2))),IF(G39="Elternzeit-Teilzeit",(IF(OR(J39&lt;=0,L39&lt;=0,M39&lt;=0),0,((ROUND(F39,2))+((ROUND((IF(E39=2021,IF(F39&gt;BMG!$H$6,BMG!$H$6,F39),IF(E39=2022,IF(F39&gt;BMG!$I$6,BMG!$I$6,F39),IF(E39=2017,IF(F39&gt;BMG!$D$6,BMG!$D$6,F39),IF(E39=2018,IF(F39&gt;BMG!$E$6,BMG!$E$6,F39),IF(E39=2019,IF(F39&gt;BMG!$F$6,BMG!$F$6,F39),IF(E39=2020,IF(F39&gt;BMG!$G$6,BMG!$G$6,F39))))))))*0.20175,2))))/((1720*((ROUND(M39,2))/(ROUND(L39,2))/12*J39))))),IF(G39="kein vollständiges Lohnkonto - Teilzeit",(IF(OR(H39&lt;=0,L39&lt;=0,M39&lt;=0),0,((ROUND(H39,2))+((ROUND((IF(E39=2021,IF(H39/3&gt;BMG!$H$7,BMG!$H$7,H39/3),IF(E39=2022,IF(H39/3&gt;BMG!$I$7,BMG!$I$7,H39/3),IF(E39=2017,IF(H39/3&gt;BMG!$D$7,BMG!$D$7,H39/3),IF(E39=2018,IF(H39/3&gt;BMG!$E$7,BMG!$E$7,H39/3),IF(E39=2019,IF(H39/3&gt;BMG!$F$7,BMG!$F$7,H39/3),IF(E39=2020,IF(H39/3&gt;BMG!$G$7,BMG!$G$7,H39/3))))))))*0.20175*3,2))))/((1720/12*3)*((ROUND(M39,2))/(ROUND(L39,2)))))),IF(G39="kein vollständiges Lohnkonto - Vollzeit",IF(H39=0,0,((ROUND(IF(E39=2021,IF(H39/3&gt;BMG!$H$7,BMG!$H$7,H39/3),IF(E39=2022,IF(H39/3&gt;BMG!$I$7,BMG!$I$7,H39/3),IF(E39=2017,IF(H39/3&gt;BMG!$D$7,BMG!$D$7,H39/3),IF(E39=2018,IF(H39/3&gt;BMG!$E$7,BMG!$E$7,H39/3),IF(E39=2019,IF(H39/3&gt;BMG!$F$7,BMG!$F$7,H39/3),IF(E39=2020,IF(H39/3&gt;BMG!$G$7,BMG!$G$7,H39/3)))))))*0.20175*3,2))+H39)/(ROUND((1720/12*3),2))),IF(G39="kein volles Jahr im Unternehmen beschäftigt-Teilzeit",IF(OR(I39&lt;=0,L39&lt;=0,M39&lt;=0),0,((ROUND(F39,2))+((ROUND((IF(E39=2021,IF(F39&gt;BMG!$H$6,BMG!$H$6,F39),IF(E39=2022,IF(F39&gt;BMG!$I$6,BMG!$I$6,F39),IF(E39=2017,IF(F39&gt;BMG!$D$6,BMG!$D$6,F39),IF(E39=2018,IF(F39&gt;BMG!$E$6,BMG!$E$6,F39),IF(E39=2019,IF(F39&gt;BMG!$F$6,BMG!$F$6,F39),IF(E39=2020,IF(F39&gt;BMG!$G$6,BMG!$G$6,F39))))))))*0.20175,2))))/((1720/12*I39)*((ROUND(M39,2))/(ROUND(L39,2))))),IF(I39=0,0,((ROUND(IF(E39=2021,IF(F39&gt;BMG!$H$6,BMG!$H$6,F39),IF(E39=2022,IF(F39&gt;BMG!$I$6,BMG!$I$6,F39),IF(E39=2017,IF(F39&gt;BMG!$D$6,BMG!$D$6,F39),IF(E39=2018,IF(F39&gt;BMG!$E$6,BMG!$E$6,F39),IF(E39=2019,IF(F39&gt;BMG!$F$6,BMG!$F$6,F39),IF(E39=2020,IF(F39&gt;BMG!$G$6,BMG!$G$6,F39)))))))*0.20175,2))+F39)/(ROUND((1720/12*I39),2))))))))))</f>
        <v>0</v>
      </c>
    </row>
    <row r="40" spans="1:14" ht="27.95" customHeight="1" x14ac:dyDescent="0.2">
      <c r="A40" s="39"/>
      <c r="B40" s="36"/>
      <c r="C40" s="37"/>
      <c r="D40" s="38"/>
      <c r="E40" s="59"/>
      <c r="F40" s="31"/>
      <c r="G40" s="47"/>
      <c r="H40" s="31"/>
      <c r="I40" s="40"/>
      <c r="J40" s="40"/>
      <c r="K40" s="41"/>
      <c r="L40" s="30"/>
      <c r="M40" s="30"/>
      <c r="N40" s="32">
        <f>IF(E40=0,0,IF(G40="Elternzeit-Vollzeit",IF(J40=0,0,((ROUND(IF(E40=2021,IF(F40&gt;BMG!$H$6,BMG!$H$6,F40),IF(E40=2022,IF(F40&gt;BMG!$I$6,BMG!$I$6,F40),IF(E40=2017,IF(F40&gt;BMG!$D$6,BMG!$D$6,F40),IF(E40=2018,IF(F40&gt;BMG!$E$6,BMG!$E$6,F40),IF(E40=2019,IF(F40&gt;BMG!$F$6,BMG!$F$6,F40),IF(E40=2020,IF(F40&gt;BMG!$G$6,BMG!$G$6,F40)))))))*0.20175,2))+F40)/(ROUND((1720/12*J40),2))),IF(G40="Wechsel Vollzeit zu Teilzeit",IF(OR(K40&lt;=0,L40&lt;=0,M40&lt;=0),0,((ROUND(IF(E40=2021,IF(F40/12&gt;BMG!$H$7,BMG!$H$7,F40/12),IF(E40=2022,IF(F40/12&gt;BMG!$I$7,BMG!$I$7,F40/12),IF(E40=2017,IF(F40/12&gt;BMG!$D$7,BMG!$D$7,F40/12),IF(E40=2018,IF(F40/12&gt;BMG!$E$7,BMG!$E$7,F40/12),IF(E40=2019,IF(F40/12&gt;BMG!$F$7,BMG!$F$7,F40/12),IF(E40=2020,IF(F40/12&gt;BMG!$G$7,BMG!$G$7,F40/12)))))))*0.20175*12,2))+F40)/(ROUND((1720/12*K40)+(1720/12*(12-K40)*M40)/L40,2))),IF(G40="Elternzeit-Teilzeit",(IF(OR(J40&lt;=0,L40&lt;=0,M40&lt;=0),0,((ROUND(F40,2))+((ROUND((IF(E40=2021,IF(F40&gt;BMG!$H$6,BMG!$H$6,F40),IF(E40=2022,IF(F40&gt;BMG!$I$6,BMG!$I$6,F40),IF(E40=2017,IF(F40&gt;BMG!$D$6,BMG!$D$6,F40),IF(E40=2018,IF(F40&gt;BMG!$E$6,BMG!$E$6,F40),IF(E40=2019,IF(F40&gt;BMG!$F$6,BMG!$F$6,F40),IF(E40=2020,IF(F40&gt;BMG!$G$6,BMG!$G$6,F40))))))))*0.20175,2))))/((1720*((ROUND(M40,2))/(ROUND(L40,2))/12*J40))))),IF(G40="kein vollständiges Lohnkonto - Teilzeit",(IF(OR(H40&lt;=0,L40&lt;=0,M40&lt;=0),0,((ROUND(H40,2))+((ROUND((IF(E40=2021,IF(H40/3&gt;BMG!$H$7,BMG!$H$7,H40/3),IF(E40=2022,IF(H40/3&gt;BMG!$I$7,BMG!$I$7,H40/3),IF(E40=2017,IF(H40/3&gt;BMG!$D$7,BMG!$D$7,H40/3),IF(E40=2018,IF(H40/3&gt;BMG!$E$7,BMG!$E$7,H40/3),IF(E40=2019,IF(H40/3&gt;BMG!$F$7,BMG!$F$7,H40/3),IF(E40=2020,IF(H40/3&gt;BMG!$G$7,BMG!$G$7,H40/3))))))))*0.20175*3,2))))/((1720/12*3)*((ROUND(M40,2))/(ROUND(L40,2)))))),IF(G40="kein vollständiges Lohnkonto - Vollzeit",IF(H40=0,0,((ROUND(IF(E40=2021,IF(H40/3&gt;BMG!$H$7,BMG!$H$7,H40/3),IF(E40=2022,IF(H40/3&gt;BMG!$I$7,BMG!$I$7,H40/3),IF(E40=2017,IF(H40/3&gt;BMG!$D$7,BMG!$D$7,H40/3),IF(E40=2018,IF(H40/3&gt;BMG!$E$7,BMG!$E$7,H40/3),IF(E40=2019,IF(H40/3&gt;BMG!$F$7,BMG!$F$7,H40/3),IF(E40=2020,IF(H40/3&gt;BMG!$G$7,BMG!$G$7,H40/3)))))))*0.20175*3,2))+H40)/(ROUND((1720/12*3),2))),IF(G40="kein volles Jahr im Unternehmen beschäftigt-Teilzeit",IF(OR(I40&lt;=0,L40&lt;=0,M40&lt;=0),0,((ROUND(F40,2))+((ROUND((IF(E40=2021,IF(F40&gt;BMG!$H$6,BMG!$H$6,F40),IF(E40=2022,IF(F40&gt;BMG!$I$6,BMG!$I$6,F40),IF(E40=2017,IF(F40&gt;BMG!$D$6,BMG!$D$6,F40),IF(E40=2018,IF(F40&gt;BMG!$E$6,BMG!$E$6,F40),IF(E40=2019,IF(F40&gt;BMG!$F$6,BMG!$F$6,F40),IF(E40=2020,IF(F40&gt;BMG!$G$6,BMG!$G$6,F40))))))))*0.20175,2))))/((1720/12*I40)*((ROUND(M40,2))/(ROUND(L40,2))))),IF(I40=0,0,((ROUND(IF(E40=2021,IF(F40&gt;BMG!$H$6,BMG!$H$6,F40),IF(E40=2022,IF(F40&gt;BMG!$I$6,BMG!$I$6,F40),IF(E40=2017,IF(F40&gt;BMG!$D$6,BMG!$D$6,F40),IF(E40=2018,IF(F40&gt;BMG!$E$6,BMG!$E$6,F40),IF(E40=2019,IF(F40&gt;BMG!$F$6,BMG!$F$6,F40),IF(E40=2020,IF(F40&gt;BMG!$G$6,BMG!$G$6,F40)))))))*0.20175,2))+F40)/(ROUND((1720/12*I40),2))))))))))</f>
        <v>0</v>
      </c>
    </row>
    <row r="41" spans="1:14" ht="27.95" customHeight="1" x14ac:dyDescent="0.2">
      <c r="A41" s="39"/>
      <c r="B41" s="36"/>
      <c r="C41" s="37"/>
      <c r="D41" s="38"/>
      <c r="E41" s="59"/>
      <c r="F41" s="31"/>
      <c r="G41" s="47"/>
      <c r="H41" s="31"/>
      <c r="I41" s="40"/>
      <c r="J41" s="40"/>
      <c r="K41" s="41"/>
      <c r="L41" s="30"/>
      <c r="M41" s="30"/>
      <c r="N41" s="32">
        <f>IF(E41=0,0,IF(G41="Elternzeit-Vollzeit",IF(J41=0,0,((ROUND(IF(E41=2021,IF(F41&gt;BMG!$H$6,BMG!$H$6,F41),IF(E41=2022,IF(F41&gt;BMG!$I$6,BMG!$I$6,F41),IF(E41=2017,IF(F41&gt;BMG!$D$6,BMG!$D$6,F41),IF(E41=2018,IF(F41&gt;BMG!$E$6,BMG!$E$6,F41),IF(E41=2019,IF(F41&gt;BMG!$F$6,BMG!$F$6,F41),IF(E41=2020,IF(F41&gt;BMG!$G$6,BMG!$G$6,F41)))))))*0.20175,2))+F41)/(ROUND((1720/12*J41),2))),IF(G41="Wechsel Vollzeit zu Teilzeit",IF(OR(K41&lt;=0,L41&lt;=0,M41&lt;=0),0,((ROUND(IF(E41=2021,IF(F41/12&gt;BMG!$H$7,BMG!$H$7,F41/12),IF(E41=2022,IF(F41/12&gt;BMG!$I$7,BMG!$I$7,F41/12),IF(E41=2017,IF(F41/12&gt;BMG!$D$7,BMG!$D$7,F41/12),IF(E41=2018,IF(F41/12&gt;BMG!$E$7,BMG!$E$7,F41/12),IF(E41=2019,IF(F41/12&gt;BMG!$F$7,BMG!$F$7,F41/12),IF(E41=2020,IF(F41/12&gt;BMG!$G$7,BMG!$G$7,F41/12)))))))*0.20175*12,2))+F41)/(ROUND((1720/12*K41)+(1720/12*(12-K41)*M41)/L41,2))),IF(G41="Elternzeit-Teilzeit",(IF(OR(J41&lt;=0,L41&lt;=0,M41&lt;=0),0,((ROUND(F41,2))+((ROUND((IF(E41=2021,IF(F41&gt;BMG!$H$6,BMG!$H$6,F41),IF(E41=2022,IF(F41&gt;BMG!$I$6,BMG!$I$6,F41),IF(E41=2017,IF(F41&gt;BMG!$D$6,BMG!$D$6,F41),IF(E41=2018,IF(F41&gt;BMG!$E$6,BMG!$E$6,F41),IF(E41=2019,IF(F41&gt;BMG!$F$6,BMG!$F$6,F41),IF(E41=2020,IF(F41&gt;BMG!$G$6,BMG!$G$6,F41))))))))*0.20175,2))))/((1720*((ROUND(M41,2))/(ROUND(L41,2))/12*J41))))),IF(G41="kein vollständiges Lohnkonto - Teilzeit",(IF(OR(H41&lt;=0,L41&lt;=0,M41&lt;=0),0,((ROUND(H41,2))+((ROUND((IF(E41=2021,IF(H41/3&gt;BMG!$H$7,BMG!$H$7,H41/3),IF(E41=2022,IF(H41/3&gt;BMG!$I$7,BMG!$I$7,H41/3),IF(E41=2017,IF(H41/3&gt;BMG!$D$7,BMG!$D$7,H41/3),IF(E41=2018,IF(H41/3&gt;BMG!$E$7,BMG!$E$7,H41/3),IF(E41=2019,IF(H41/3&gt;BMG!$F$7,BMG!$F$7,H41/3),IF(E41=2020,IF(H41/3&gt;BMG!$G$7,BMG!$G$7,H41/3))))))))*0.20175*3,2))))/((1720/12*3)*((ROUND(M41,2))/(ROUND(L41,2)))))),IF(G41="kein vollständiges Lohnkonto - Vollzeit",IF(H41=0,0,((ROUND(IF(E41=2021,IF(H41/3&gt;BMG!$H$7,BMG!$H$7,H41/3),IF(E41=2022,IF(H41/3&gt;BMG!$I$7,BMG!$I$7,H41/3),IF(E41=2017,IF(H41/3&gt;BMG!$D$7,BMG!$D$7,H41/3),IF(E41=2018,IF(H41/3&gt;BMG!$E$7,BMG!$E$7,H41/3),IF(E41=2019,IF(H41/3&gt;BMG!$F$7,BMG!$F$7,H41/3),IF(E41=2020,IF(H41/3&gt;BMG!$G$7,BMG!$G$7,H41/3)))))))*0.20175*3,2))+H41)/(ROUND((1720/12*3),2))),IF(G41="kein volles Jahr im Unternehmen beschäftigt-Teilzeit",IF(OR(I41&lt;=0,L41&lt;=0,M41&lt;=0),0,((ROUND(F41,2))+((ROUND((IF(E41=2021,IF(F41&gt;BMG!$H$6,BMG!$H$6,F41),IF(E41=2022,IF(F41&gt;BMG!$I$6,BMG!$I$6,F41),IF(E41=2017,IF(F41&gt;BMG!$D$6,BMG!$D$6,F41),IF(E41=2018,IF(F41&gt;BMG!$E$6,BMG!$E$6,F41),IF(E41=2019,IF(F41&gt;BMG!$F$6,BMG!$F$6,F41),IF(E41=2020,IF(F41&gt;BMG!$G$6,BMG!$G$6,F41))))))))*0.20175,2))))/((1720/12*I41)*((ROUND(M41,2))/(ROUND(L41,2))))),IF(I41=0,0,((ROUND(IF(E41=2021,IF(F41&gt;BMG!$H$6,BMG!$H$6,F41),IF(E41=2022,IF(F41&gt;BMG!$I$6,BMG!$I$6,F41),IF(E41=2017,IF(F41&gt;BMG!$D$6,BMG!$D$6,F41),IF(E41=2018,IF(F41&gt;BMG!$E$6,BMG!$E$6,F41),IF(E41=2019,IF(F41&gt;BMG!$F$6,BMG!$F$6,F41),IF(E41=2020,IF(F41&gt;BMG!$G$6,BMG!$G$6,F41)))))))*0.20175,2))+F41)/(ROUND((1720/12*I41),2))))))))))</f>
        <v>0</v>
      </c>
    </row>
  </sheetData>
  <sheetProtection password="E1E8" sheet="1" selectLockedCells="1"/>
  <mergeCells count="3">
    <mergeCell ref="A10:N10"/>
    <mergeCell ref="A9:N9"/>
    <mergeCell ref="M7:N7"/>
  </mergeCells>
  <dataValidations count="3">
    <dataValidation type="whole" allowBlank="1" showInputMessage="1" showErrorMessage="1" errorTitle="Spalten 8 und 9" error="Ihre Eingabe entspricht nicht den Anforderungen!_x000a_Bitte runden Sie die Anzahl der Monate immer auf." sqref="I14:J41">
      <formula1>1</formula1>
      <formula2>10000</formula2>
    </dataValidation>
    <dataValidation type="list" allowBlank="1" showInputMessage="1" showErrorMessage="1" sqref="G14:G41">
      <formula1>"Elternzeit-Vollzeit,Elternzeit-Teilzeit,Wechsel Vollzeit zu Teilzeit,kein volles Jahr im Unternehmen beschäftigt-Vollzeit,kein volles Jahr im Unternehmen beschäftigt-Teilzeit,kein vollständiges Lohnkonto - Vollzeit,kein vollständiges Lohnkonto - Teilzeit"</formula1>
    </dataValidation>
    <dataValidation type="list" allowBlank="1" showInputMessage="1" showErrorMessage="1" sqref="E14:E41">
      <formula1>"2017,2018,2019,2020,2021,2022"</formula1>
    </dataValidation>
  </dataValidations>
  <printOptions horizontalCentered="1"/>
  <pageMargins left="0" right="0" top="0.19685039370078741" bottom="0.39370078740157483" header="0" footer="0.19685039370078741"/>
  <pageSetup paperSize="9" scale="85" fitToHeight="0" orientation="landscape" horizontalDpi="4294967292" verticalDpi="300" r:id="rId1"/>
  <headerFooter alignWithMargins="0">
    <oddFooter>&amp;L&amp;7TA&amp;K01+000B-109&amp;K00000070/04.22&amp;R&amp;8Seite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I4" sqref="I4:I7"/>
    </sheetView>
  </sheetViews>
  <sheetFormatPr baseColWidth="10" defaultRowHeight="12.75" x14ac:dyDescent="0.2"/>
  <cols>
    <col min="1" max="1" width="29.140625" style="50" customWidth="1"/>
    <col min="2" max="2" width="14.85546875" style="50" customWidth="1"/>
    <col min="3" max="3" width="17.5703125" style="50" customWidth="1"/>
    <col min="4" max="4" width="14.5703125" style="50" customWidth="1"/>
    <col min="5" max="5" width="12.140625" style="50" customWidth="1"/>
    <col min="6" max="6" width="13" style="50" customWidth="1"/>
    <col min="7" max="7" width="11.85546875" style="50" bestFit="1" customWidth="1"/>
    <col min="8" max="8" width="13" style="55" customWidth="1"/>
    <col min="9" max="9" width="11.85546875" style="50" bestFit="1" customWidth="1"/>
    <col min="10" max="16384" width="11.42578125" style="50"/>
  </cols>
  <sheetData>
    <row r="2" spans="1:9" x14ac:dyDescent="0.2">
      <c r="A2" s="49" t="s">
        <v>15</v>
      </c>
      <c r="B2" s="49"/>
      <c r="C2" s="49"/>
      <c r="D2" s="49"/>
      <c r="E2" s="49"/>
      <c r="F2" s="49"/>
      <c r="H2" s="60"/>
    </row>
    <row r="3" spans="1:9" ht="6" customHeight="1" x14ac:dyDescent="0.2">
      <c r="A3" s="51"/>
      <c r="B3" s="51"/>
      <c r="C3" s="51"/>
      <c r="D3" s="51"/>
      <c r="E3" s="51"/>
      <c r="F3" s="51"/>
      <c r="H3" s="61"/>
    </row>
    <row r="4" spans="1:9" x14ac:dyDescent="0.2">
      <c r="A4" s="52"/>
      <c r="B4" s="53">
        <v>2015</v>
      </c>
      <c r="C4" s="53">
        <v>2016</v>
      </c>
      <c r="D4" s="53">
        <v>2017</v>
      </c>
      <c r="E4" s="53">
        <v>2018</v>
      </c>
      <c r="F4" s="54">
        <v>2019</v>
      </c>
      <c r="G4" s="54">
        <v>2020</v>
      </c>
      <c r="H4" s="54">
        <v>2021</v>
      </c>
      <c r="I4" s="54">
        <v>2022</v>
      </c>
    </row>
    <row r="5" spans="1:9" x14ac:dyDescent="0.2">
      <c r="F5" s="55"/>
      <c r="I5" s="55"/>
    </row>
    <row r="6" spans="1:9" x14ac:dyDescent="0.2">
      <c r="A6" s="56" t="s">
        <v>20</v>
      </c>
      <c r="B6" s="57">
        <v>62400</v>
      </c>
      <c r="C6" s="57">
        <v>64800</v>
      </c>
      <c r="D6" s="57">
        <v>68400</v>
      </c>
      <c r="E6" s="57">
        <v>69600</v>
      </c>
      <c r="F6" s="58">
        <v>73800</v>
      </c>
      <c r="G6" s="58">
        <v>77400</v>
      </c>
      <c r="H6" s="58">
        <v>80400</v>
      </c>
      <c r="I6" s="58">
        <v>81000</v>
      </c>
    </row>
    <row r="7" spans="1:9" x14ac:dyDescent="0.2">
      <c r="A7" s="62" t="s">
        <v>22</v>
      </c>
      <c r="B7" s="57">
        <f t="shared" ref="B7:G7" si="0">B6/12</f>
        <v>5200</v>
      </c>
      <c r="C7" s="57">
        <f t="shared" si="0"/>
        <v>5400</v>
      </c>
      <c r="D7" s="57">
        <f t="shared" si="0"/>
        <v>5700</v>
      </c>
      <c r="E7" s="57">
        <f t="shared" si="0"/>
        <v>5800</v>
      </c>
      <c r="F7" s="57">
        <f t="shared" si="0"/>
        <v>6150</v>
      </c>
      <c r="G7" s="57">
        <f t="shared" si="0"/>
        <v>6450</v>
      </c>
      <c r="H7" s="57">
        <f>H6/12</f>
        <v>6700</v>
      </c>
      <c r="I7" s="58">
        <f t="shared" ref="I7" si="1">I6/12</f>
        <v>6750</v>
      </c>
    </row>
    <row r="8" spans="1:9" x14ac:dyDescent="0.2">
      <c r="B8" s="57"/>
      <c r="C8" s="57"/>
      <c r="D8" s="57"/>
      <c r="E8" s="57"/>
      <c r="H8" s="58"/>
    </row>
    <row r="9" spans="1:9" x14ac:dyDescent="0.2">
      <c r="H9" s="58"/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Personaldaten</vt:lpstr>
      <vt:lpstr>BMG</vt:lpstr>
      <vt:lpstr>_PM1</vt:lpstr>
      <vt:lpstr>aktenzeichen</vt:lpstr>
      <vt:lpstr>antragsteller_name</vt:lpstr>
      <vt:lpstr>Personaldaten!Drucktitel</vt:lpstr>
      <vt:lpstr>Teilzeit</vt:lpstr>
      <vt:lpstr>verbundid</vt:lpstr>
      <vt:lpstr>Vertrag_als_Vollzeit_beschäftigter_JA_Nein</vt:lpstr>
      <vt:lpstr>Vollzeit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Nordmann Gundula</dc:creator>
  <cp:lastModifiedBy>Gundula Nordmann</cp:lastModifiedBy>
  <cp:lastPrinted>2021-04-09T09:03:36Z</cp:lastPrinted>
  <dcterms:created xsi:type="dcterms:W3CDTF">2001-02-20T15:09:56Z</dcterms:created>
  <dcterms:modified xsi:type="dcterms:W3CDTF">2022-04-11T13:18:32Z</dcterms:modified>
</cp:coreProperties>
</file>