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Formular\Interneteinstellung\"/>
    </mc:Choice>
  </mc:AlternateContent>
  <bookViews>
    <workbookView xWindow="-15" yWindow="3435" windowWidth="12315" windowHeight="3465"/>
  </bookViews>
  <sheets>
    <sheet name="Personaldaten" sheetId="7" r:id="rId1"/>
    <sheet name="BMG" sheetId="8" state="hidden" r:id="rId2"/>
  </sheets>
  <definedNames>
    <definedName name="_PM1">Personaldaten!$A$14</definedName>
    <definedName name="aktenzeichen">Personaldaten!$L$7</definedName>
    <definedName name="antragsteller_name">Personaldaten!$A$7</definedName>
    <definedName name="_xlnm.Print_Titles" localSheetId="0">Personaldaten!$1:$16</definedName>
    <definedName name="JaNein" localSheetId="0">Personaldaten!#REF!</definedName>
    <definedName name="PM_1">Personaldaten!#REF!</definedName>
    <definedName name="Teilzeit">Personaldaten!$D$13</definedName>
    <definedName name="verbundid">Personaldaten!$K$7</definedName>
    <definedName name="Vertrag_als_Vollzeit_beschäftigter_JA_Nein">Personaldaten!$A$4:$A$5</definedName>
    <definedName name="Vollzeit">Personaldaten!$C$13</definedName>
  </definedNames>
  <calcPr calcId="162913"/>
</workbook>
</file>

<file path=xl/calcChain.xml><?xml version="1.0" encoding="utf-8"?>
<calcChain xmlns="http://schemas.openxmlformats.org/spreadsheetml/2006/main">
  <c r="K39" i="7" l="1"/>
  <c r="K38" i="7"/>
  <c r="K37" i="7"/>
  <c r="K36" i="7"/>
  <c r="K35" i="7"/>
  <c r="K34" i="7"/>
  <c r="K33" i="7"/>
  <c r="K32" i="7"/>
  <c r="K31" i="7"/>
  <c r="K30" i="7"/>
  <c r="K29" i="7"/>
  <c r="K28" i="7"/>
  <c r="K27" i="7"/>
  <c r="K26" i="7"/>
  <c r="K25" i="7"/>
  <c r="K24" i="7"/>
  <c r="K23" i="7"/>
  <c r="K22" i="7"/>
  <c r="K21" i="7"/>
  <c r="K20" i="7"/>
  <c r="K19" i="7"/>
  <c r="K18" i="7"/>
  <c r="K17" i="7"/>
  <c r="I7" i="8"/>
  <c r="H7" i="8" l="1"/>
  <c r="G7" i="8" l="1"/>
  <c r="F7" i="8" l="1"/>
  <c r="B9" i="8" l="1"/>
  <c r="E7" i="8"/>
  <c r="D7" i="8"/>
  <c r="C7" i="8"/>
  <c r="B7" i="8"/>
</calcChain>
</file>

<file path=xl/comments1.xml><?xml version="1.0" encoding="utf-8"?>
<comments xmlns="http://schemas.openxmlformats.org/spreadsheetml/2006/main">
  <authors>
    <author>Thomas Topf</author>
  </authors>
  <commentList>
    <comment ref="E17" authorId="0" shapeId="0">
      <text>
        <r>
          <rPr>
            <b/>
            <sz val="8"/>
            <color indexed="81"/>
            <rFont val="Tahoma"/>
            <family val="2"/>
          </rPr>
          <t>Bitte Feld anklicken und das Jahr auswählen</t>
        </r>
        <r>
          <rPr>
            <sz val="8"/>
            <color indexed="81"/>
            <rFont val="Tahoma"/>
            <family val="2"/>
          </rPr>
          <t xml:space="preserve">
</t>
        </r>
      </text>
    </comment>
    <comment ref="H17" authorId="0" shapeId="0">
      <text>
        <r>
          <rPr>
            <b/>
            <sz val="8"/>
            <color indexed="81"/>
            <rFont val="Tahoma"/>
            <family val="2"/>
          </rPr>
          <t>Bitte Feld anklicken und Auswahl Vollzeit oder Teilzeit treffen</t>
        </r>
        <r>
          <rPr>
            <sz val="8"/>
            <color indexed="81"/>
            <rFont val="Tahoma"/>
            <family val="2"/>
          </rPr>
          <t xml:space="preserve">
</t>
        </r>
      </text>
    </comment>
    <comment ref="E18" authorId="0" shapeId="0">
      <text>
        <r>
          <rPr>
            <b/>
            <sz val="8"/>
            <color indexed="81"/>
            <rFont val="Tahoma"/>
            <family val="2"/>
          </rPr>
          <t>Bitte Feld anklicken und das Jahr auswählen</t>
        </r>
        <r>
          <rPr>
            <sz val="8"/>
            <color indexed="81"/>
            <rFont val="Tahoma"/>
            <family val="2"/>
          </rPr>
          <t xml:space="preserve">
</t>
        </r>
      </text>
    </comment>
    <comment ref="H18" authorId="0" shapeId="0">
      <text>
        <r>
          <rPr>
            <b/>
            <sz val="8"/>
            <color indexed="81"/>
            <rFont val="Tahoma"/>
            <family val="2"/>
          </rPr>
          <t>Bitte Feld anklicken und Auswahl Vollzeit oder Teilzeit treffen</t>
        </r>
        <r>
          <rPr>
            <sz val="8"/>
            <color indexed="81"/>
            <rFont val="Tahoma"/>
            <family val="2"/>
          </rPr>
          <t xml:space="preserve">
</t>
        </r>
      </text>
    </comment>
    <comment ref="E19" authorId="0" shapeId="0">
      <text>
        <r>
          <rPr>
            <b/>
            <sz val="8"/>
            <color indexed="81"/>
            <rFont val="Tahoma"/>
            <family val="2"/>
          </rPr>
          <t>Bitte Feld anklicken und das Jahr auswählen</t>
        </r>
        <r>
          <rPr>
            <sz val="8"/>
            <color indexed="81"/>
            <rFont val="Tahoma"/>
            <family val="2"/>
          </rPr>
          <t xml:space="preserve">
</t>
        </r>
      </text>
    </comment>
    <comment ref="H19" authorId="0" shapeId="0">
      <text>
        <r>
          <rPr>
            <b/>
            <sz val="8"/>
            <color indexed="81"/>
            <rFont val="Tahoma"/>
            <family val="2"/>
          </rPr>
          <t>Bitte Feld anklicken und Auswahl Vollzeit oder Teilzeit treffen</t>
        </r>
        <r>
          <rPr>
            <sz val="8"/>
            <color indexed="81"/>
            <rFont val="Tahoma"/>
            <family val="2"/>
          </rPr>
          <t xml:space="preserve">
</t>
        </r>
      </text>
    </comment>
    <comment ref="E20" authorId="0" shapeId="0">
      <text>
        <r>
          <rPr>
            <b/>
            <sz val="8"/>
            <color indexed="81"/>
            <rFont val="Tahoma"/>
            <family val="2"/>
          </rPr>
          <t>Bitte Feld anklicken und das Jahr auswählen</t>
        </r>
        <r>
          <rPr>
            <sz val="8"/>
            <color indexed="81"/>
            <rFont val="Tahoma"/>
            <family val="2"/>
          </rPr>
          <t xml:space="preserve">
</t>
        </r>
      </text>
    </comment>
    <comment ref="H20" authorId="0" shapeId="0">
      <text>
        <r>
          <rPr>
            <b/>
            <sz val="8"/>
            <color indexed="81"/>
            <rFont val="Tahoma"/>
            <family val="2"/>
          </rPr>
          <t>Bitte Feld anklicken und Auswahl Vollzeit oder Teilzeit treffen</t>
        </r>
        <r>
          <rPr>
            <sz val="8"/>
            <color indexed="81"/>
            <rFont val="Tahoma"/>
            <family val="2"/>
          </rPr>
          <t xml:space="preserve">
</t>
        </r>
      </text>
    </comment>
    <comment ref="E21" authorId="0" shapeId="0">
      <text>
        <r>
          <rPr>
            <b/>
            <sz val="8"/>
            <color indexed="81"/>
            <rFont val="Tahoma"/>
            <family val="2"/>
          </rPr>
          <t>Bitte Feld anklicken und das Jahr auswählen</t>
        </r>
        <r>
          <rPr>
            <sz val="8"/>
            <color indexed="81"/>
            <rFont val="Tahoma"/>
            <family val="2"/>
          </rPr>
          <t xml:space="preserve">
</t>
        </r>
      </text>
    </comment>
    <comment ref="H21" authorId="0" shapeId="0">
      <text>
        <r>
          <rPr>
            <b/>
            <sz val="8"/>
            <color indexed="81"/>
            <rFont val="Tahoma"/>
            <family val="2"/>
          </rPr>
          <t>Bitte Feld anklicken und Auswahl Vollzeit oder Teilzeit treffen</t>
        </r>
        <r>
          <rPr>
            <sz val="8"/>
            <color indexed="81"/>
            <rFont val="Tahoma"/>
            <family val="2"/>
          </rPr>
          <t xml:space="preserve">
</t>
        </r>
      </text>
    </comment>
    <comment ref="E22" authorId="0" shapeId="0">
      <text>
        <r>
          <rPr>
            <b/>
            <sz val="8"/>
            <color indexed="81"/>
            <rFont val="Tahoma"/>
            <family val="2"/>
          </rPr>
          <t>Bitte Feld anklicken und das Jahr auswählen</t>
        </r>
        <r>
          <rPr>
            <sz val="8"/>
            <color indexed="81"/>
            <rFont val="Tahoma"/>
            <family val="2"/>
          </rPr>
          <t xml:space="preserve">
</t>
        </r>
      </text>
    </comment>
    <comment ref="H22" authorId="0" shapeId="0">
      <text>
        <r>
          <rPr>
            <b/>
            <sz val="8"/>
            <color indexed="81"/>
            <rFont val="Tahoma"/>
            <family val="2"/>
          </rPr>
          <t>Bitte Feld anklicken und Auswahl Vollzeit oder Teilzeit treffen</t>
        </r>
        <r>
          <rPr>
            <sz val="8"/>
            <color indexed="81"/>
            <rFont val="Tahoma"/>
            <family val="2"/>
          </rPr>
          <t xml:space="preserve">
</t>
        </r>
      </text>
    </comment>
    <comment ref="E23" authorId="0" shapeId="0">
      <text>
        <r>
          <rPr>
            <b/>
            <sz val="8"/>
            <color indexed="81"/>
            <rFont val="Tahoma"/>
            <family val="2"/>
          </rPr>
          <t>Bitte Feld anklicken und das Jahr auswählen</t>
        </r>
        <r>
          <rPr>
            <sz val="8"/>
            <color indexed="81"/>
            <rFont val="Tahoma"/>
            <family val="2"/>
          </rPr>
          <t xml:space="preserve">
</t>
        </r>
      </text>
    </comment>
    <comment ref="H23" authorId="0" shapeId="0">
      <text>
        <r>
          <rPr>
            <b/>
            <sz val="8"/>
            <color indexed="81"/>
            <rFont val="Tahoma"/>
            <family val="2"/>
          </rPr>
          <t>Bitte Feld anklicken und Auswahl Vollzeit oder Teilzeit treffen</t>
        </r>
        <r>
          <rPr>
            <sz val="8"/>
            <color indexed="81"/>
            <rFont val="Tahoma"/>
            <family val="2"/>
          </rPr>
          <t xml:space="preserve">
</t>
        </r>
      </text>
    </comment>
    <comment ref="E24" authorId="0" shapeId="0">
      <text>
        <r>
          <rPr>
            <b/>
            <sz val="8"/>
            <color indexed="81"/>
            <rFont val="Tahoma"/>
            <family val="2"/>
          </rPr>
          <t>Bitte Feld anklicken und das Jahr auswählen</t>
        </r>
        <r>
          <rPr>
            <sz val="8"/>
            <color indexed="81"/>
            <rFont val="Tahoma"/>
            <family val="2"/>
          </rPr>
          <t xml:space="preserve">
</t>
        </r>
      </text>
    </comment>
    <comment ref="H24" authorId="0" shapeId="0">
      <text>
        <r>
          <rPr>
            <b/>
            <sz val="8"/>
            <color indexed="81"/>
            <rFont val="Tahoma"/>
            <family val="2"/>
          </rPr>
          <t>Bitte Feld anklicken und Auswahl Vollzeit oder Teilzeit treffen</t>
        </r>
        <r>
          <rPr>
            <sz val="8"/>
            <color indexed="81"/>
            <rFont val="Tahoma"/>
            <family val="2"/>
          </rPr>
          <t xml:space="preserve">
</t>
        </r>
      </text>
    </comment>
    <comment ref="E25" authorId="0" shapeId="0">
      <text>
        <r>
          <rPr>
            <b/>
            <sz val="8"/>
            <color indexed="81"/>
            <rFont val="Tahoma"/>
            <family val="2"/>
          </rPr>
          <t>Bitte Feld anklicken und das Jahr auswählen</t>
        </r>
        <r>
          <rPr>
            <sz val="8"/>
            <color indexed="81"/>
            <rFont val="Tahoma"/>
            <family val="2"/>
          </rPr>
          <t xml:space="preserve">
</t>
        </r>
      </text>
    </comment>
    <comment ref="H25" authorId="0" shapeId="0">
      <text>
        <r>
          <rPr>
            <b/>
            <sz val="8"/>
            <color indexed="81"/>
            <rFont val="Tahoma"/>
            <family val="2"/>
          </rPr>
          <t>Bitte Feld anklicken und Auswahl Vollzeit oder Teilzeit treffen</t>
        </r>
        <r>
          <rPr>
            <sz val="8"/>
            <color indexed="81"/>
            <rFont val="Tahoma"/>
            <family val="2"/>
          </rPr>
          <t xml:space="preserve">
</t>
        </r>
      </text>
    </comment>
    <comment ref="E26" authorId="0" shapeId="0">
      <text>
        <r>
          <rPr>
            <b/>
            <sz val="8"/>
            <color indexed="81"/>
            <rFont val="Tahoma"/>
            <family val="2"/>
          </rPr>
          <t>Bitte Feld anklicken und das Jahr auswählen</t>
        </r>
        <r>
          <rPr>
            <sz val="8"/>
            <color indexed="81"/>
            <rFont val="Tahoma"/>
            <family val="2"/>
          </rPr>
          <t xml:space="preserve">
</t>
        </r>
      </text>
    </comment>
    <comment ref="H26" authorId="0" shapeId="0">
      <text>
        <r>
          <rPr>
            <b/>
            <sz val="8"/>
            <color indexed="81"/>
            <rFont val="Tahoma"/>
            <family val="2"/>
          </rPr>
          <t>Bitte Feld anklicken und Auswahl Vollzeit oder Teilzeit treffen</t>
        </r>
        <r>
          <rPr>
            <sz val="8"/>
            <color indexed="81"/>
            <rFont val="Tahoma"/>
            <family val="2"/>
          </rPr>
          <t xml:space="preserve">
</t>
        </r>
      </text>
    </comment>
    <comment ref="E27" authorId="0" shapeId="0">
      <text>
        <r>
          <rPr>
            <b/>
            <sz val="8"/>
            <color indexed="81"/>
            <rFont val="Tahoma"/>
            <family val="2"/>
          </rPr>
          <t>Bitte Feld anklicken und das Jahr auswählen</t>
        </r>
        <r>
          <rPr>
            <sz val="8"/>
            <color indexed="81"/>
            <rFont val="Tahoma"/>
            <family val="2"/>
          </rPr>
          <t xml:space="preserve">
</t>
        </r>
      </text>
    </comment>
    <comment ref="H27" authorId="0" shapeId="0">
      <text>
        <r>
          <rPr>
            <b/>
            <sz val="8"/>
            <color indexed="81"/>
            <rFont val="Tahoma"/>
            <family val="2"/>
          </rPr>
          <t>Bitte Feld anklicken und Auswahl Vollzeit oder Teilzeit treffen</t>
        </r>
        <r>
          <rPr>
            <sz val="8"/>
            <color indexed="81"/>
            <rFont val="Tahoma"/>
            <family val="2"/>
          </rPr>
          <t xml:space="preserve">
</t>
        </r>
      </text>
    </comment>
    <comment ref="E28" authorId="0" shapeId="0">
      <text>
        <r>
          <rPr>
            <b/>
            <sz val="8"/>
            <color indexed="81"/>
            <rFont val="Tahoma"/>
            <family val="2"/>
          </rPr>
          <t>Bitte Feld anklicken und das Jahr auswählen</t>
        </r>
        <r>
          <rPr>
            <sz val="8"/>
            <color indexed="81"/>
            <rFont val="Tahoma"/>
            <family val="2"/>
          </rPr>
          <t xml:space="preserve">
</t>
        </r>
      </text>
    </comment>
    <comment ref="H28" authorId="0" shapeId="0">
      <text>
        <r>
          <rPr>
            <b/>
            <sz val="8"/>
            <color indexed="81"/>
            <rFont val="Tahoma"/>
            <family val="2"/>
          </rPr>
          <t>Bitte Feld anklicken und Auswahl Vollzeit oder Teilzeit treffen</t>
        </r>
        <r>
          <rPr>
            <sz val="8"/>
            <color indexed="81"/>
            <rFont val="Tahoma"/>
            <family val="2"/>
          </rPr>
          <t xml:space="preserve">
</t>
        </r>
      </text>
    </comment>
    <comment ref="E29" authorId="0" shapeId="0">
      <text>
        <r>
          <rPr>
            <b/>
            <sz val="8"/>
            <color indexed="81"/>
            <rFont val="Tahoma"/>
            <family val="2"/>
          </rPr>
          <t>Bitte Feld anklicken und das Jahr auswählen</t>
        </r>
        <r>
          <rPr>
            <sz val="8"/>
            <color indexed="81"/>
            <rFont val="Tahoma"/>
            <family val="2"/>
          </rPr>
          <t xml:space="preserve">
</t>
        </r>
      </text>
    </comment>
    <comment ref="H29" authorId="0" shapeId="0">
      <text>
        <r>
          <rPr>
            <b/>
            <sz val="8"/>
            <color indexed="81"/>
            <rFont val="Tahoma"/>
            <family val="2"/>
          </rPr>
          <t>Bitte Feld anklicken und Auswahl Vollzeit oder Teilzeit treffen</t>
        </r>
        <r>
          <rPr>
            <sz val="8"/>
            <color indexed="81"/>
            <rFont val="Tahoma"/>
            <family val="2"/>
          </rPr>
          <t xml:space="preserve">
</t>
        </r>
      </text>
    </comment>
    <comment ref="E30" authorId="0" shapeId="0">
      <text>
        <r>
          <rPr>
            <b/>
            <sz val="8"/>
            <color indexed="81"/>
            <rFont val="Tahoma"/>
            <family val="2"/>
          </rPr>
          <t>Bitte Feld anklicken und das Jahr auswählen</t>
        </r>
        <r>
          <rPr>
            <sz val="8"/>
            <color indexed="81"/>
            <rFont val="Tahoma"/>
            <family val="2"/>
          </rPr>
          <t xml:space="preserve">
</t>
        </r>
      </text>
    </comment>
    <comment ref="H30" authorId="0" shapeId="0">
      <text>
        <r>
          <rPr>
            <b/>
            <sz val="8"/>
            <color indexed="81"/>
            <rFont val="Tahoma"/>
            <family val="2"/>
          </rPr>
          <t>Bitte Feld anklicken und Auswahl Vollzeit oder Teilzeit treffen</t>
        </r>
        <r>
          <rPr>
            <sz val="8"/>
            <color indexed="81"/>
            <rFont val="Tahoma"/>
            <family val="2"/>
          </rPr>
          <t xml:space="preserve">
</t>
        </r>
      </text>
    </comment>
    <comment ref="E31" authorId="0" shapeId="0">
      <text>
        <r>
          <rPr>
            <b/>
            <sz val="8"/>
            <color indexed="81"/>
            <rFont val="Tahoma"/>
            <family val="2"/>
          </rPr>
          <t>Bitte Feld anklicken und das Jahr auswählen</t>
        </r>
        <r>
          <rPr>
            <sz val="8"/>
            <color indexed="81"/>
            <rFont val="Tahoma"/>
            <family val="2"/>
          </rPr>
          <t xml:space="preserve">
</t>
        </r>
      </text>
    </comment>
    <comment ref="H31" authorId="0" shapeId="0">
      <text>
        <r>
          <rPr>
            <b/>
            <sz val="8"/>
            <color indexed="81"/>
            <rFont val="Tahoma"/>
            <family val="2"/>
          </rPr>
          <t>Bitte Feld anklicken und Auswahl Vollzeit oder Teilzeit treffen</t>
        </r>
        <r>
          <rPr>
            <sz val="8"/>
            <color indexed="81"/>
            <rFont val="Tahoma"/>
            <family val="2"/>
          </rPr>
          <t xml:space="preserve">
</t>
        </r>
      </text>
    </comment>
    <comment ref="E32" authorId="0" shapeId="0">
      <text>
        <r>
          <rPr>
            <b/>
            <sz val="8"/>
            <color indexed="81"/>
            <rFont val="Tahoma"/>
            <family val="2"/>
          </rPr>
          <t>Bitte Feld anklicken und das Jahr auswählen</t>
        </r>
        <r>
          <rPr>
            <sz val="8"/>
            <color indexed="81"/>
            <rFont val="Tahoma"/>
            <family val="2"/>
          </rPr>
          <t xml:space="preserve">
</t>
        </r>
      </text>
    </comment>
    <comment ref="H32" authorId="0" shapeId="0">
      <text>
        <r>
          <rPr>
            <b/>
            <sz val="8"/>
            <color indexed="81"/>
            <rFont val="Tahoma"/>
            <family val="2"/>
          </rPr>
          <t>Bitte Feld anklicken und Auswahl Vollzeit oder Teilzeit treffen</t>
        </r>
        <r>
          <rPr>
            <sz val="8"/>
            <color indexed="81"/>
            <rFont val="Tahoma"/>
            <family val="2"/>
          </rPr>
          <t xml:space="preserve">
</t>
        </r>
      </text>
    </comment>
    <comment ref="E33" authorId="0" shapeId="0">
      <text>
        <r>
          <rPr>
            <b/>
            <sz val="8"/>
            <color indexed="81"/>
            <rFont val="Tahoma"/>
            <family val="2"/>
          </rPr>
          <t>Bitte Feld anklicken und das Jahr auswählen</t>
        </r>
        <r>
          <rPr>
            <sz val="8"/>
            <color indexed="81"/>
            <rFont val="Tahoma"/>
            <family val="2"/>
          </rPr>
          <t xml:space="preserve">
</t>
        </r>
      </text>
    </comment>
    <comment ref="H33" authorId="0" shapeId="0">
      <text>
        <r>
          <rPr>
            <b/>
            <sz val="8"/>
            <color indexed="81"/>
            <rFont val="Tahoma"/>
            <family val="2"/>
          </rPr>
          <t>Bitte Feld anklicken und Auswahl Vollzeit oder Teilzeit treffen</t>
        </r>
        <r>
          <rPr>
            <sz val="8"/>
            <color indexed="81"/>
            <rFont val="Tahoma"/>
            <family val="2"/>
          </rPr>
          <t xml:space="preserve">
</t>
        </r>
      </text>
    </comment>
    <comment ref="E34" authorId="0" shapeId="0">
      <text>
        <r>
          <rPr>
            <b/>
            <sz val="8"/>
            <color indexed="81"/>
            <rFont val="Tahoma"/>
            <family val="2"/>
          </rPr>
          <t>Bitte Feld anklicken und das Jahr auswählen</t>
        </r>
        <r>
          <rPr>
            <sz val="8"/>
            <color indexed="81"/>
            <rFont val="Tahoma"/>
            <family val="2"/>
          </rPr>
          <t xml:space="preserve">
</t>
        </r>
      </text>
    </comment>
    <comment ref="H34" authorId="0" shapeId="0">
      <text>
        <r>
          <rPr>
            <b/>
            <sz val="8"/>
            <color indexed="81"/>
            <rFont val="Tahoma"/>
            <family val="2"/>
          </rPr>
          <t>Bitte Feld anklicken und Auswahl Vollzeit oder Teilzeit treffen</t>
        </r>
        <r>
          <rPr>
            <sz val="8"/>
            <color indexed="81"/>
            <rFont val="Tahoma"/>
            <family val="2"/>
          </rPr>
          <t xml:space="preserve">
</t>
        </r>
      </text>
    </comment>
    <comment ref="E35" authorId="0" shapeId="0">
      <text>
        <r>
          <rPr>
            <b/>
            <sz val="8"/>
            <color indexed="81"/>
            <rFont val="Tahoma"/>
            <family val="2"/>
          </rPr>
          <t>Bitte Feld anklicken und das Jahr auswählen</t>
        </r>
        <r>
          <rPr>
            <sz val="8"/>
            <color indexed="81"/>
            <rFont val="Tahoma"/>
            <family val="2"/>
          </rPr>
          <t xml:space="preserve">
</t>
        </r>
      </text>
    </comment>
    <comment ref="H35" authorId="0" shapeId="0">
      <text>
        <r>
          <rPr>
            <b/>
            <sz val="8"/>
            <color indexed="81"/>
            <rFont val="Tahoma"/>
            <family val="2"/>
          </rPr>
          <t>Bitte Feld anklicken und Auswahl Vollzeit oder Teilzeit treffen</t>
        </r>
        <r>
          <rPr>
            <sz val="8"/>
            <color indexed="81"/>
            <rFont val="Tahoma"/>
            <family val="2"/>
          </rPr>
          <t xml:space="preserve">
</t>
        </r>
      </text>
    </comment>
    <comment ref="E36" authorId="0" shapeId="0">
      <text>
        <r>
          <rPr>
            <b/>
            <sz val="8"/>
            <color indexed="81"/>
            <rFont val="Tahoma"/>
            <family val="2"/>
          </rPr>
          <t>Bitte Feld anklicken und das Jahr auswählen</t>
        </r>
        <r>
          <rPr>
            <sz val="8"/>
            <color indexed="81"/>
            <rFont val="Tahoma"/>
            <family val="2"/>
          </rPr>
          <t xml:space="preserve">
</t>
        </r>
      </text>
    </comment>
    <comment ref="H36" authorId="0" shapeId="0">
      <text>
        <r>
          <rPr>
            <b/>
            <sz val="8"/>
            <color indexed="81"/>
            <rFont val="Tahoma"/>
            <family val="2"/>
          </rPr>
          <t>Bitte Feld anklicken und Auswahl Vollzeit oder Teilzeit treffen</t>
        </r>
        <r>
          <rPr>
            <sz val="8"/>
            <color indexed="81"/>
            <rFont val="Tahoma"/>
            <family val="2"/>
          </rPr>
          <t xml:space="preserve">
</t>
        </r>
      </text>
    </comment>
    <comment ref="E37" authorId="0" shapeId="0">
      <text>
        <r>
          <rPr>
            <b/>
            <sz val="8"/>
            <color indexed="81"/>
            <rFont val="Tahoma"/>
            <family val="2"/>
          </rPr>
          <t>Bitte Feld anklicken und das Jahr auswählen</t>
        </r>
        <r>
          <rPr>
            <sz val="8"/>
            <color indexed="81"/>
            <rFont val="Tahoma"/>
            <family val="2"/>
          </rPr>
          <t xml:space="preserve">
</t>
        </r>
      </text>
    </comment>
    <comment ref="H37" authorId="0" shapeId="0">
      <text>
        <r>
          <rPr>
            <b/>
            <sz val="8"/>
            <color indexed="81"/>
            <rFont val="Tahoma"/>
            <family val="2"/>
          </rPr>
          <t>Bitte Feld anklicken und Auswahl Vollzeit oder Teilzeit treffen</t>
        </r>
        <r>
          <rPr>
            <sz val="8"/>
            <color indexed="81"/>
            <rFont val="Tahoma"/>
            <family val="2"/>
          </rPr>
          <t xml:space="preserve">
</t>
        </r>
      </text>
    </comment>
    <comment ref="E38" authorId="0" shapeId="0">
      <text>
        <r>
          <rPr>
            <b/>
            <sz val="8"/>
            <color indexed="81"/>
            <rFont val="Tahoma"/>
            <family val="2"/>
          </rPr>
          <t>Bitte Feld anklicken und das Jahr auswählen</t>
        </r>
        <r>
          <rPr>
            <sz val="8"/>
            <color indexed="81"/>
            <rFont val="Tahoma"/>
            <family val="2"/>
          </rPr>
          <t xml:space="preserve">
</t>
        </r>
      </text>
    </comment>
    <comment ref="H38" authorId="0" shapeId="0">
      <text>
        <r>
          <rPr>
            <b/>
            <sz val="8"/>
            <color indexed="81"/>
            <rFont val="Tahoma"/>
            <family val="2"/>
          </rPr>
          <t>Bitte Feld anklicken und Auswahl Vollzeit oder Teilzeit treffen</t>
        </r>
        <r>
          <rPr>
            <sz val="8"/>
            <color indexed="81"/>
            <rFont val="Tahoma"/>
            <family val="2"/>
          </rPr>
          <t xml:space="preserve">
</t>
        </r>
      </text>
    </comment>
    <comment ref="E39" authorId="0" shapeId="0">
      <text>
        <r>
          <rPr>
            <b/>
            <sz val="8"/>
            <color indexed="81"/>
            <rFont val="Tahoma"/>
            <family val="2"/>
          </rPr>
          <t>Bitte Feld anklicken und das Jahr auswählen</t>
        </r>
        <r>
          <rPr>
            <sz val="8"/>
            <color indexed="81"/>
            <rFont val="Tahoma"/>
            <family val="2"/>
          </rPr>
          <t xml:space="preserve">
</t>
        </r>
      </text>
    </comment>
    <comment ref="H39" authorId="0" shapeId="0">
      <text>
        <r>
          <rPr>
            <b/>
            <sz val="8"/>
            <color indexed="81"/>
            <rFont val="Tahoma"/>
            <family val="2"/>
          </rPr>
          <t>Bitte Feld anklicken und Auswahl Vollzeit oder Teilzeit treffen</t>
        </r>
        <r>
          <rPr>
            <sz val="8"/>
            <color indexed="81"/>
            <rFont val="Tahoma"/>
            <family val="2"/>
          </rPr>
          <t xml:space="preserve">
</t>
        </r>
      </text>
    </comment>
  </commentList>
</comments>
</file>

<file path=xl/sharedStrings.xml><?xml version="1.0" encoding="utf-8"?>
<sst xmlns="http://schemas.openxmlformats.org/spreadsheetml/2006/main" count="28" uniqueCount="28">
  <si>
    <t xml:space="preserve"> Zuwendungsempfänger</t>
  </si>
  <si>
    <t>lfd.           Nr.</t>
  </si>
  <si>
    <t xml:space="preserve">Der Stundensatz für einen Mitarbeiter wird nur einmal im Rahmen des Projektes ermittelt. Eine Ausnahme bilden die Mitarbeiter, für die bei der ersten Abrechnung noch kein vollständiger Jahresnachweis vorgelegt werden kann. Informieren Sie sich bitte hierzu auch in Ihrem Zuwendungsbescheid.   </t>
  </si>
  <si>
    <t>Name</t>
  </si>
  <si>
    <t>Vorname</t>
  </si>
  <si>
    <t>Vertrag als Vollzeit- oder Teilzeit-beschäftigter?</t>
  </si>
  <si>
    <r>
      <t xml:space="preserve">Monats-entgelt </t>
    </r>
    <r>
      <rPr>
        <b/>
        <vertAlign val="superscript"/>
        <sz val="8"/>
        <rFont val="Arial"/>
        <family val="2"/>
      </rPr>
      <t xml:space="preserve">2                    </t>
    </r>
    <r>
      <rPr>
        <vertAlign val="superscript"/>
        <sz val="8"/>
        <rFont val="Arial"/>
        <family val="2"/>
      </rPr>
      <t xml:space="preserve">   </t>
    </r>
    <r>
      <rPr>
        <sz val="8"/>
        <rFont val="Arial"/>
        <family val="2"/>
      </rPr>
      <t>(EUR)</t>
    </r>
  </si>
  <si>
    <r>
      <t xml:space="preserve">Wochen-arbeitszeit               bei Vollzeit                   </t>
    </r>
    <r>
      <rPr>
        <sz val="8"/>
        <rFont val="Arial"/>
        <family val="2"/>
      </rPr>
      <t xml:space="preserve">    (h)</t>
    </r>
  </si>
  <si>
    <r>
      <t xml:space="preserve">Wochen- arbeitszeit                   bei Teilzeit           </t>
    </r>
    <r>
      <rPr>
        <sz val="8"/>
        <rFont val="Arial"/>
        <family val="2"/>
      </rPr>
      <t xml:space="preserve">  (h)</t>
    </r>
  </si>
  <si>
    <r>
      <t>berechneter Stundensatz</t>
    </r>
    <r>
      <rPr>
        <sz val="8"/>
        <rFont val="Arial"/>
        <family val="2"/>
      </rPr>
      <t xml:space="preserve"> (EUR/h) </t>
    </r>
  </si>
  <si>
    <t>Angaben entfallen bei Vollzeit!</t>
  </si>
  <si>
    <t xml:space="preserve">                                     Personaldaten / Ermittlung des Stundensatzes</t>
  </si>
  <si>
    <t xml:space="preserve"> Hinweis</t>
  </si>
  <si>
    <r>
      <t xml:space="preserve">lohnsteuer-pflichtiges Brutto-Jahres-          entgelt </t>
    </r>
    <r>
      <rPr>
        <b/>
        <vertAlign val="superscript"/>
        <sz val="8"/>
        <rFont val="Arial"/>
        <family val="2"/>
      </rPr>
      <t xml:space="preserve">1                    </t>
    </r>
    <r>
      <rPr>
        <vertAlign val="superscript"/>
        <sz val="8"/>
        <rFont val="Arial"/>
        <family val="2"/>
      </rPr>
      <t xml:space="preserve">   </t>
    </r>
    <r>
      <rPr>
        <sz val="8"/>
        <rFont val="Arial"/>
        <family val="2"/>
      </rPr>
      <t>(EUR)</t>
    </r>
  </si>
  <si>
    <t>Sonderzahlungen ("Urlaubsgeld", "Weihnachtsgeld", "13. Monatsgehalt") dürfen nur enthalten sein, wenn diese aufgrund von Gesetz, Tarifvertrag, Betriebsvereinbarung bzw. Arbeitsvertrag verpflichtend sind.</t>
  </si>
  <si>
    <t>nur, wenn noch kein vollständiges Jahreslohnkonto vorliegt (bitte Lohnabrechnung des ersten vollständigen Monats einreichen)</t>
  </si>
  <si>
    <t xml:space="preserve"> Verbund-           /   Projekt-Nr.</t>
  </si>
  <si>
    <t xml:space="preserve">Titel/                       Qualifikation </t>
  </si>
  <si>
    <r>
      <t xml:space="preserve">  Erläuterungen:   </t>
    </r>
    <r>
      <rPr>
        <b/>
        <sz val="9"/>
        <rFont val="Arial"/>
        <family val="2"/>
      </rPr>
      <t xml:space="preserve">                                                   </t>
    </r>
    <r>
      <rPr>
        <b/>
        <sz val="8"/>
        <rFont val="Arial"/>
        <family val="2"/>
      </rPr>
      <t xml:space="preserve">   </t>
    </r>
    <r>
      <rPr>
        <b/>
        <vertAlign val="superscript"/>
        <sz val="9"/>
        <rFont val="Arial"/>
        <family val="2"/>
      </rPr>
      <t>1</t>
    </r>
    <r>
      <rPr>
        <b/>
        <sz val="8"/>
        <rFont val="Arial"/>
        <family val="2"/>
      </rPr>
      <t xml:space="preserve">  </t>
    </r>
    <r>
      <rPr>
        <b/>
        <vertAlign val="superscript"/>
        <sz val="8"/>
        <color rgb="FFFF0000"/>
        <rFont val="Arial"/>
        <family val="2"/>
      </rPr>
      <t/>
    </r>
  </si>
  <si>
    <t>Beitragsbemessungsgrenzen der Rentenversicherung neue Länder und Berlin-Ost</t>
  </si>
  <si>
    <t>Jahr</t>
  </si>
  <si>
    <t>Monat</t>
  </si>
  <si>
    <t>Woche</t>
  </si>
  <si>
    <t>Kalendertag</t>
  </si>
  <si>
    <t>Jahr, auf das sich das Entgelt bezieht</t>
  </si>
  <si>
    <t xml:space="preserve">nur anwendbar für Projektmitarbeiter (idR Freiberufler oder Einzelkaufleute), die kein Gehalt oder Lohn beziehen (maximal 1720h pro Jahr) sowie für im Projekt tätige und ein Entgelt beziehende Geschäftsführer/ geschäftsführende Direktoren/ Vorstandsmitglieder (gültig ab Bewilligungsdatum 15.11.2017) </t>
  </si>
  <si>
    <r>
      <t>Einheits- stundensatz</t>
    </r>
    <r>
      <rPr>
        <sz val="8"/>
        <rFont val="Arial"/>
        <family val="2"/>
      </rPr>
      <t xml:space="preserve"> (EUR/h gemäß Bescheid)</t>
    </r>
    <r>
      <rPr>
        <b/>
        <sz val="8"/>
        <rFont val="Arial"/>
        <family val="2"/>
      </rPr>
      <t xml:space="preserve"> </t>
    </r>
    <r>
      <rPr>
        <b/>
        <vertAlign val="superscript"/>
        <sz val="8"/>
        <rFont val="Arial"/>
        <family val="2"/>
      </rPr>
      <t>3</t>
    </r>
  </si>
  <si>
    <t>Erfassung der Personaldaten und Ermittlung des Stundensatzes für die FTI-Richtlinie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</si>
</sst>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28" x14ac:knownFonts="1">
    <font>
      <sz val="10"/>
      <name val="Arial"/>
    </font>
    <font>
      <sz val="10"/>
      <name val="Arial"/>
      <family val="2"/>
    </font>
    <font>
      <sz val="9"/>
      <name val="Arial"/>
      <family val="2"/>
    </font>
    <font>
      <sz val="10"/>
      <name val="Arial"/>
      <family val="2"/>
    </font>
    <font>
      <sz val="12"/>
      <name val="Arial"/>
      <family val="2"/>
    </font>
    <font>
      <b/>
      <sz val="10"/>
      <name val="Arial"/>
      <family val="2"/>
    </font>
    <font>
      <sz val="8"/>
      <name val="Arial"/>
      <family val="2"/>
    </font>
    <font>
      <b/>
      <sz val="8"/>
      <name val="Arial"/>
      <family val="2"/>
    </font>
    <font>
      <sz val="7"/>
      <name val="Arial"/>
      <family val="2"/>
    </font>
    <font>
      <b/>
      <sz val="19"/>
      <name val="Arial"/>
      <family val="2"/>
    </font>
    <font>
      <b/>
      <sz val="9"/>
      <name val="Arial"/>
      <family val="2"/>
    </font>
    <font>
      <b/>
      <vertAlign val="superscript"/>
      <sz val="8"/>
      <name val="Arial"/>
      <family val="2"/>
    </font>
    <font>
      <b/>
      <sz val="16"/>
      <name val="Arial"/>
      <family val="2"/>
    </font>
    <font>
      <b/>
      <sz val="8"/>
      <color indexed="81"/>
      <name val="Tahoma"/>
      <family val="2"/>
    </font>
    <font>
      <sz val="8"/>
      <color indexed="81"/>
      <name val="Tahoma"/>
      <family val="2"/>
    </font>
    <font>
      <sz val="8"/>
      <color theme="9" tint="0.59996337778862885"/>
      <name val="Arial"/>
      <family val="2"/>
    </font>
    <font>
      <b/>
      <vertAlign val="superscript"/>
      <sz val="8"/>
      <color rgb="FFFF0000"/>
      <name val="Arial"/>
      <family val="2"/>
    </font>
    <font>
      <b/>
      <vertAlign val="superscript"/>
      <sz val="9"/>
      <name val="Arial"/>
      <family val="2"/>
    </font>
    <font>
      <vertAlign val="superscript"/>
      <sz val="8"/>
      <name val="Arial"/>
      <family val="2"/>
    </font>
    <font>
      <sz val="9"/>
      <color rgb="FF0000FF"/>
      <name val="Arial"/>
      <family val="2"/>
    </font>
    <font>
      <sz val="8"/>
      <color rgb="FF0000FF"/>
      <name val="Arial"/>
      <family val="2"/>
    </font>
    <font>
      <b/>
      <sz val="7"/>
      <name val="Arial"/>
      <family val="2"/>
    </font>
    <font>
      <b/>
      <sz val="8"/>
      <color rgb="FFFF0000"/>
      <name val="Arial"/>
      <family val="2"/>
    </font>
    <font>
      <sz val="12"/>
      <color theme="1"/>
      <name val="Arial"/>
      <family val="2"/>
    </font>
    <font>
      <b/>
      <sz val="12"/>
      <color theme="1"/>
      <name val="Arial"/>
      <family val="2"/>
    </font>
    <font>
      <sz val="10"/>
      <color rgb="FFFF0000"/>
      <name val="Arial"/>
      <family val="2"/>
    </font>
    <font>
      <sz val="9"/>
      <color rgb="FFFF0000"/>
      <name val="Arial"/>
      <family val="2"/>
    </font>
    <font>
      <b/>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23" fillId="0" borderId="0"/>
  </cellStyleXfs>
  <cellXfs count="92">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4" xfId="0" applyFont="1" applyBorder="1" applyAlignment="1">
      <alignment vertical="center"/>
    </xf>
    <xf numFmtId="0" fontId="8" fillId="2" borderId="1" xfId="0" applyFont="1" applyFill="1" applyBorder="1" applyAlignment="1">
      <alignment horizontal="center" vertical="center"/>
    </xf>
    <xf numFmtId="49" fontId="5" fillId="0" borderId="0" xfId="0" applyNumberFormat="1" applyFont="1" applyBorder="1" applyAlignment="1" applyProtection="1"/>
    <xf numFmtId="0" fontId="9" fillId="0" borderId="0" xfId="0" applyFont="1" applyAlignment="1" applyProtection="1">
      <alignment horizontal="center"/>
    </xf>
    <xf numFmtId="0" fontId="9" fillId="0" borderId="0" xfId="0" applyFont="1" applyAlignment="1" applyProtection="1">
      <alignment horizontal="left" vertical="center"/>
    </xf>
    <xf numFmtId="0" fontId="10" fillId="0" borderId="0" xfId="0" applyFont="1" applyBorder="1" applyAlignment="1">
      <alignment horizontal="left"/>
    </xf>
    <xf numFmtId="4" fontId="1" fillId="0" borderId="0" xfId="0" applyNumberFormat="1" applyFont="1" applyAlignment="1">
      <alignment vertical="center"/>
    </xf>
    <xf numFmtId="4" fontId="1" fillId="0" borderId="2" xfId="0" applyNumberFormat="1" applyFont="1" applyBorder="1" applyAlignment="1">
      <alignment vertical="center"/>
    </xf>
    <xf numFmtId="4" fontId="1" fillId="0" borderId="0" xfId="0" applyNumberFormat="1" applyFont="1" applyAlignment="1" applyProtection="1">
      <alignment vertical="center"/>
    </xf>
    <xf numFmtId="4" fontId="9" fillId="0" borderId="0" xfId="0" applyNumberFormat="1" applyFont="1" applyAlignment="1" applyProtection="1">
      <alignment horizontal="left" vertical="center"/>
    </xf>
    <xf numFmtId="4" fontId="1" fillId="0" borderId="9" xfId="0" applyNumberFormat="1" applyFont="1" applyBorder="1" applyAlignment="1">
      <alignment vertical="center"/>
    </xf>
    <xf numFmtId="3" fontId="8" fillId="2" borderId="1" xfId="0" applyNumberFormat="1" applyFont="1" applyFill="1" applyBorder="1" applyAlignment="1">
      <alignment horizontal="center" vertical="center"/>
    </xf>
    <xf numFmtId="0" fontId="7" fillId="0" borderId="4" xfId="0" applyFont="1" applyBorder="1" applyAlignment="1" applyProtection="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0" xfId="0" applyFont="1" applyAlignment="1" applyProtection="1">
      <alignment vertical="center"/>
    </xf>
    <xf numFmtId="0" fontId="12" fillId="0" borderId="0" xfId="0" applyFont="1" applyAlignment="1" applyProtection="1">
      <alignment horizontal="left" vertical="center"/>
    </xf>
    <xf numFmtId="0" fontId="1" fillId="0" borderId="0" xfId="0" applyFont="1" applyAlignment="1"/>
    <xf numFmtId="0" fontId="1" fillId="0" borderId="9" xfId="0" applyFont="1" applyBorder="1" applyAlignment="1">
      <alignment vertical="center"/>
    </xf>
    <xf numFmtId="0" fontId="1" fillId="0" borderId="7" xfId="0" applyFont="1" applyBorder="1" applyAlignment="1">
      <alignment vertical="center"/>
    </xf>
    <xf numFmtId="0" fontId="0" fillId="0" borderId="0" xfId="0" applyAlignment="1">
      <alignment horizontal="left"/>
    </xf>
    <xf numFmtId="0" fontId="15" fillId="0" borderId="0" xfId="0" applyFont="1" applyFill="1" applyAlignment="1" applyProtection="1">
      <alignment vertical="center"/>
      <protection hidden="1"/>
    </xf>
    <xf numFmtId="0" fontId="15" fillId="0" borderId="0" xfId="0" applyFont="1" applyFill="1" applyAlignment="1" applyProtection="1">
      <alignment horizontal="left"/>
      <protection hidden="1"/>
    </xf>
    <xf numFmtId="0" fontId="0" fillId="0" borderId="0" xfId="0"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17" fillId="0" borderId="0" xfId="0" applyFont="1" applyFill="1" applyBorder="1" applyAlignment="1">
      <alignment horizontal="right" vertical="top"/>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0" fillId="0" borderId="9" xfId="0" applyBorder="1" applyAlignment="1" applyProtection="1"/>
    <xf numFmtId="14" fontId="2" fillId="0" borderId="9" xfId="0" applyNumberFormat="1" applyFont="1" applyBorder="1" applyAlignment="1" applyProtection="1">
      <alignment horizontal="left" vertical="center" indent="3"/>
    </xf>
    <xf numFmtId="0" fontId="0" fillId="0" borderId="7" xfId="0" applyBorder="1" applyAlignment="1" applyProtection="1">
      <alignment horizontal="left" vertical="center" indent="3"/>
    </xf>
    <xf numFmtId="0" fontId="1" fillId="0" borderId="0" xfId="0" applyFont="1" applyBorder="1" applyAlignment="1">
      <alignment vertical="center"/>
    </xf>
    <xf numFmtId="0" fontId="7" fillId="2" borderId="13" xfId="0" applyFont="1" applyFill="1" applyBorder="1" applyAlignment="1">
      <alignment horizontal="center" vertical="top" wrapText="1"/>
    </xf>
    <xf numFmtId="1" fontId="20" fillId="0" borderId="1" xfId="0" applyNumberFormat="1" applyFont="1" applyFill="1" applyBorder="1" applyAlignment="1" applyProtection="1">
      <alignment horizontal="right" vertical="center" wrapText="1"/>
      <protection locked="0"/>
    </xf>
    <xf numFmtId="49" fontId="20" fillId="0" borderId="3"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vertical="center" wrapText="1"/>
      <protection locked="0"/>
    </xf>
    <xf numFmtId="4" fontId="20" fillId="0" borderId="6" xfId="0" applyNumberFormat="1" applyFont="1" applyFill="1" applyBorder="1" applyAlignment="1" applyProtection="1">
      <alignment vertical="center" wrapText="1"/>
      <protection locked="0"/>
    </xf>
    <xf numFmtId="4" fontId="20" fillId="0" borderId="6" xfId="1" applyNumberFormat="1" applyFont="1" applyFill="1" applyBorder="1" applyAlignment="1" applyProtection="1">
      <alignment vertical="center" wrapText="1"/>
      <protection locked="0"/>
    </xf>
    <xf numFmtId="0" fontId="20" fillId="0" borderId="1" xfId="0" applyNumberFormat="1" applyFont="1" applyFill="1" applyBorder="1" applyAlignment="1" applyProtection="1">
      <alignment horizontal="center" vertical="center"/>
      <protection locked="0"/>
    </xf>
    <xf numFmtId="4" fontId="20" fillId="0" borderId="5" xfId="0" applyNumberFormat="1" applyFont="1" applyFill="1" applyBorder="1" applyAlignment="1" applyProtection="1">
      <alignment horizontal="right" vertical="center" wrapText="1"/>
      <protection hidden="1"/>
    </xf>
    <xf numFmtId="4" fontId="20" fillId="0" borderId="1" xfId="0" applyNumberFormat="1" applyFont="1" applyFill="1" applyBorder="1" applyAlignment="1" applyProtection="1">
      <alignment vertical="center"/>
      <protection locked="0"/>
    </xf>
    <xf numFmtId="0" fontId="7" fillId="0" borderId="4" xfId="0" applyFont="1" applyBorder="1" applyAlignment="1" applyProtection="1">
      <alignment vertical="center"/>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3" fontId="8" fillId="2" borderId="12" xfId="0" applyNumberFormat="1" applyFont="1" applyFill="1" applyBorder="1" applyAlignment="1">
      <alignment horizontal="center" vertical="center"/>
    </xf>
    <xf numFmtId="0" fontId="7" fillId="2" borderId="2" xfId="0" applyFont="1" applyFill="1" applyBorder="1" applyAlignment="1">
      <alignment horizontal="center" vertical="top" wrapText="1"/>
    </xf>
    <xf numFmtId="4" fontId="7" fillId="2" borderId="13" xfId="0" applyNumberFormat="1" applyFont="1" applyFill="1" applyBorder="1" applyAlignment="1">
      <alignment horizontal="center" vertical="top" wrapText="1"/>
    </xf>
    <xf numFmtId="49" fontId="19" fillId="0" borderId="10" xfId="0" applyNumberFormat="1" applyFont="1" applyBorder="1" applyAlignment="1" applyProtection="1">
      <alignment horizontal="left" vertical="center" indent="1"/>
      <protection locked="0"/>
    </xf>
    <xf numFmtId="0" fontId="1" fillId="0" borderId="8" xfId="0" applyFont="1" applyBorder="1" applyAlignment="1">
      <alignment vertical="center"/>
    </xf>
    <xf numFmtId="0" fontId="0" fillId="0" borderId="2" xfId="0" applyBorder="1" applyAlignment="1" applyProtection="1">
      <alignment horizontal="left" vertical="center" indent="1"/>
    </xf>
    <xf numFmtId="0" fontId="0" fillId="0" borderId="5" xfId="0" applyBorder="1" applyAlignment="1" applyProtection="1">
      <alignment horizontal="left" vertical="center" indent="1"/>
    </xf>
    <xf numFmtId="0" fontId="20" fillId="0" borderId="10" xfId="0" applyNumberFormat="1" applyFont="1" applyBorder="1" applyAlignment="1" applyProtection="1">
      <alignment horizontal="center" vertical="center"/>
      <protection locked="0"/>
    </xf>
    <xf numFmtId="0" fontId="17" fillId="0" borderId="2" xfId="0" applyFont="1" applyFill="1" applyBorder="1" applyAlignment="1">
      <alignment horizontal="right" vertical="top"/>
    </xf>
    <xf numFmtId="0" fontId="1" fillId="0" borderId="0" xfId="0" applyFont="1" applyBorder="1" applyAlignment="1" applyProtection="1">
      <alignment vertical="center"/>
    </xf>
    <xf numFmtId="0" fontId="20" fillId="0" borderId="5" xfId="0" applyNumberFormat="1" applyFont="1" applyBorder="1" applyAlignment="1" applyProtection="1">
      <alignment horizontal="right" vertical="center"/>
      <protection locked="0"/>
    </xf>
    <xf numFmtId="4" fontId="22" fillId="2" borderId="12" xfId="0" applyNumberFormat="1" applyFont="1" applyFill="1" applyBorder="1" applyAlignment="1">
      <alignment horizontal="center" vertical="top" wrapText="1"/>
    </xf>
    <xf numFmtId="0" fontId="4" fillId="3" borderId="0" xfId="3" applyFont="1" applyFill="1"/>
    <xf numFmtId="0" fontId="23" fillId="0" borderId="0" xfId="3"/>
    <xf numFmtId="0" fontId="4" fillId="0" borderId="0" xfId="3" applyFont="1" applyFill="1"/>
    <xf numFmtId="0" fontId="23" fillId="4" borderId="0" xfId="3" applyFill="1"/>
    <xf numFmtId="0" fontId="24" fillId="4" borderId="0" xfId="3" applyFont="1" applyFill="1" applyAlignment="1">
      <alignment horizontal="center"/>
    </xf>
    <xf numFmtId="0" fontId="24" fillId="0" borderId="0" xfId="3" applyFont="1"/>
    <xf numFmtId="164" fontId="23" fillId="0" borderId="0" xfId="3" applyNumberFormat="1"/>
    <xf numFmtId="0" fontId="6" fillId="0" borderId="0" xfId="0" applyFont="1"/>
    <xf numFmtId="0" fontId="24" fillId="4" borderId="0" xfId="0" applyFont="1" applyFill="1" applyAlignment="1">
      <alignment horizontal="center"/>
    </xf>
    <xf numFmtId="164" fontId="0" fillId="0" borderId="0" xfId="0" applyNumberFormat="1"/>
    <xf numFmtId="0" fontId="4" fillId="3" borderId="0" xfId="0" applyFont="1" applyFill="1"/>
    <xf numFmtId="0" fontId="4" fillId="0" borderId="0" xfId="0" applyFont="1" applyFill="1"/>
    <xf numFmtId="0" fontId="25" fillId="0" borderId="0" xfId="0" applyFont="1" applyAlignment="1">
      <alignment vertical="center"/>
    </xf>
    <xf numFmtId="0" fontId="27" fillId="4" borderId="0" xfId="0" applyFont="1" applyFill="1" applyAlignment="1">
      <alignment horizontal="center"/>
    </xf>
    <xf numFmtId="0" fontId="1" fillId="0" borderId="0" xfId="0" applyFont="1"/>
    <xf numFmtId="164" fontId="1" fillId="0" borderId="0" xfId="0" applyNumberFormat="1" applyFont="1"/>
    <xf numFmtId="0" fontId="26" fillId="0" borderId="0" xfId="0" applyFont="1" applyFill="1" applyAlignment="1" applyProtection="1">
      <alignment vertical="top" wrapText="1"/>
      <protection hidden="1"/>
    </xf>
    <xf numFmtId="0" fontId="6" fillId="0" borderId="10" xfId="0" applyFont="1" applyBorder="1" applyAlignment="1" applyProtection="1">
      <alignment horizontal="left" vertical="center" wrapText="1" indent="1"/>
    </xf>
    <xf numFmtId="0" fontId="0" fillId="0" borderId="2" xfId="0" applyBorder="1" applyAlignment="1">
      <alignment horizontal="left" vertical="center" wrapText="1" indent="1"/>
    </xf>
    <xf numFmtId="0" fontId="0" fillId="0" borderId="5" xfId="0" applyBorder="1" applyAlignment="1">
      <alignment horizontal="left" vertical="center" wrapText="1" inden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7" fillId="0" borderId="4" xfId="0" applyFont="1" applyFill="1" applyBorder="1" applyAlignment="1">
      <alignment horizontal="left" vertical="top"/>
    </xf>
    <xf numFmtId="0" fontId="1" fillId="0" borderId="9" xfId="0" applyFont="1" applyBorder="1" applyAlignment="1">
      <alignment vertical="top"/>
    </xf>
    <xf numFmtId="0" fontId="6" fillId="0" borderId="9" xfId="0" applyFont="1" applyFill="1" applyBorder="1" applyAlignment="1">
      <alignment horizontal="left" wrapText="1"/>
    </xf>
    <xf numFmtId="0" fontId="1" fillId="0" borderId="9" xfId="0" applyFont="1" applyBorder="1" applyAlignment="1">
      <alignment horizontal="left" wrapText="1"/>
    </xf>
    <xf numFmtId="0" fontId="1" fillId="0" borderId="7" xfId="0" applyFont="1" applyBorder="1" applyAlignment="1">
      <alignment horizontal="left" wrapText="1"/>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11</xdr:col>
      <xdr:colOff>0</xdr:colOff>
      <xdr:row>0</xdr:row>
      <xdr:rowOff>0</xdr:rowOff>
    </xdr:to>
    <xdr:sp macro="" textlink="">
      <xdr:nvSpPr>
        <xdr:cNvPr id="3" name="Text Box 2"/>
        <xdr:cNvSpPr txBox="1">
          <a:spLocks noChangeArrowheads="1"/>
        </xdr:cNvSpPr>
      </xdr:nvSpPr>
      <xdr:spPr bwMode="auto">
        <a:xfrm>
          <a:off x="180975" y="0"/>
          <a:ext cx="9505950"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0</xdr:col>
      <xdr:colOff>352425</xdr:colOff>
      <xdr:row>9</xdr:row>
      <xdr:rowOff>392583</xdr:rowOff>
    </xdr:from>
    <xdr:to>
      <xdr:col>0</xdr:col>
      <xdr:colOff>590550</xdr:colOff>
      <xdr:row>9</xdr:row>
      <xdr:rowOff>525933</xdr:rowOff>
    </xdr:to>
    <xdr:sp macro="" textlink="">
      <xdr:nvSpPr>
        <xdr:cNvPr id="36" name="Text Box 32"/>
        <xdr:cNvSpPr txBox="1">
          <a:spLocks noChangeArrowheads="1"/>
        </xdr:cNvSpPr>
      </xdr:nvSpPr>
      <xdr:spPr bwMode="auto">
        <a:xfrm>
          <a:off x="352425" y="3573933"/>
          <a:ext cx="66675"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1</a:t>
          </a:r>
        </a:p>
      </xdr:txBody>
    </xdr:sp>
    <xdr:clientData/>
  </xdr:twoCellAnchor>
  <xdr:twoCellAnchor>
    <xdr:from>
      <xdr:col>0</xdr:col>
      <xdr:colOff>352425</xdr:colOff>
      <xdr:row>8</xdr:row>
      <xdr:rowOff>392583</xdr:rowOff>
    </xdr:from>
    <xdr:to>
      <xdr:col>0</xdr:col>
      <xdr:colOff>590550</xdr:colOff>
      <xdr:row>8</xdr:row>
      <xdr:rowOff>525933</xdr:rowOff>
    </xdr:to>
    <xdr:sp macro="" textlink="">
      <xdr:nvSpPr>
        <xdr:cNvPr id="18" name="Text Box 32"/>
        <xdr:cNvSpPr txBox="1">
          <a:spLocks noChangeArrowheads="1"/>
        </xdr:cNvSpPr>
      </xdr:nvSpPr>
      <xdr:spPr bwMode="auto">
        <a:xfrm>
          <a:off x="352425" y="2078094"/>
          <a:ext cx="9525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1</a:t>
          </a:r>
        </a:p>
      </xdr:txBody>
    </xdr:sp>
    <xdr:clientData/>
  </xdr:twoCellAnchor>
  <xdr:twoCellAnchor>
    <xdr:from>
      <xdr:col>3</xdr:col>
      <xdr:colOff>352425</xdr:colOff>
      <xdr:row>9</xdr:row>
      <xdr:rowOff>392583</xdr:rowOff>
    </xdr:from>
    <xdr:to>
      <xdr:col>3</xdr:col>
      <xdr:colOff>590550</xdr:colOff>
      <xdr:row>9</xdr:row>
      <xdr:rowOff>525933</xdr:rowOff>
    </xdr:to>
    <xdr:sp macro="" textlink="">
      <xdr:nvSpPr>
        <xdr:cNvPr id="22" name="Text Box 32"/>
        <xdr:cNvSpPr txBox="1">
          <a:spLocks noChangeArrowheads="1"/>
        </xdr:cNvSpPr>
      </xdr:nvSpPr>
      <xdr:spPr bwMode="auto">
        <a:xfrm>
          <a:off x="295275" y="2210616"/>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1</a:t>
          </a:r>
        </a:p>
      </xdr:txBody>
    </xdr:sp>
    <xdr:clientData/>
  </xdr:twoCellAnchor>
  <xdr:twoCellAnchor>
    <xdr:from>
      <xdr:col>0</xdr:col>
      <xdr:colOff>352425</xdr:colOff>
      <xdr:row>9</xdr:row>
      <xdr:rowOff>392583</xdr:rowOff>
    </xdr:from>
    <xdr:to>
      <xdr:col>0</xdr:col>
      <xdr:colOff>590550</xdr:colOff>
      <xdr:row>9</xdr:row>
      <xdr:rowOff>525933</xdr:rowOff>
    </xdr:to>
    <xdr:sp macro="" textlink="">
      <xdr:nvSpPr>
        <xdr:cNvPr id="23" name="Text Box 32"/>
        <xdr:cNvSpPr txBox="1">
          <a:spLocks noChangeArrowheads="1"/>
        </xdr:cNvSpPr>
      </xdr:nvSpPr>
      <xdr:spPr bwMode="auto">
        <a:xfrm>
          <a:off x="295275" y="2096316"/>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1</a:t>
          </a:r>
        </a:p>
      </xdr:txBody>
    </xdr:sp>
    <xdr:clientData/>
  </xdr:twoCellAnchor>
  <xdr:twoCellAnchor>
    <xdr:from>
      <xdr:col>3</xdr:col>
      <xdr:colOff>352425</xdr:colOff>
      <xdr:row>9</xdr:row>
      <xdr:rowOff>392583</xdr:rowOff>
    </xdr:from>
    <xdr:to>
      <xdr:col>3</xdr:col>
      <xdr:colOff>590550</xdr:colOff>
      <xdr:row>9</xdr:row>
      <xdr:rowOff>525933</xdr:rowOff>
    </xdr:to>
    <xdr:sp macro="" textlink="">
      <xdr:nvSpPr>
        <xdr:cNvPr id="24" name="Text Box 32"/>
        <xdr:cNvSpPr txBox="1">
          <a:spLocks noChangeArrowheads="1"/>
        </xdr:cNvSpPr>
      </xdr:nvSpPr>
      <xdr:spPr bwMode="auto">
        <a:xfrm>
          <a:off x="2456208" y="2096316"/>
          <a:ext cx="238125"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DE" sz="800" b="1" i="0" u="none" strike="noStrike" baseline="0">
              <a:solidFill>
                <a:srgbClr val="000000"/>
              </a:solidFill>
              <a:latin typeface="Arial"/>
              <a:cs typeface="Arial"/>
            </a:rPr>
            <a:t>1</a:t>
          </a:r>
        </a:p>
      </xdr:txBody>
    </xdr:sp>
    <xdr:clientData/>
  </xdr:twoCellAnchor>
  <xdr:twoCellAnchor>
    <xdr:from>
      <xdr:col>10</xdr:col>
      <xdr:colOff>240199</xdr:colOff>
      <xdr:row>0</xdr:row>
      <xdr:rowOff>0</xdr:rowOff>
    </xdr:from>
    <xdr:to>
      <xdr:col>11</xdr:col>
      <xdr:colOff>674332</xdr:colOff>
      <xdr:row>4</xdr:row>
      <xdr:rowOff>228355</xdr:rowOff>
    </xdr:to>
    <xdr:pic>
      <xdr:nvPicPr>
        <xdr:cNvPr id="10"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8804416" y="0"/>
          <a:ext cx="1196133" cy="84126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39"/>
  <sheetViews>
    <sheetView showGridLines="0" tabSelected="1" zoomScale="115" workbookViewId="0">
      <pane ySplit="16" topLeftCell="A17" activePane="bottomLeft" state="frozen"/>
      <selection pane="bottomLeft" activeCell="A7" sqref="A7"/>
    </sheetView>
  </sheetViews>
  <sheetFormatPr baseColWidth="10" defaultColWidth="11.5703125" defaultRowHeight="12.75" x14ac:dyDescent="0.2"/>
  <cols>
    <col min="1" max="1" width="4.42578125" style="1" customWidth="1"/>
    <col min="2" max="2" width="14.42578125" style="1" customWidth="1"/>
    <col min="3" max="3" width="20.5703125" style="1" customWidth="1"/>
    <col min="4" max="4" width="25.42578125" style="11" customWidth="1"/>
    <col min="5" max="5" width="8.140625" style="11" customWidth="1"/>
    <col min="6" max="6" width="10.5703125" style="1" customWidth="1"/>
    <col min="7" max="7" width="8.28515625" style="1" customWidth="1"/>
    <col min="8" max="9" width="11.28515625" style="1" customWidth="1"/>
    <col min="10" max="10" width="10.5703125" style="1" customWidth="1"/>
    <col min="11" max="11" width="10.7109375" style="1" customWidth="1"/>
    <col min="12" max="12" width="11.28515625" style="1" customWidth="1"/>
    <col min="13" max="16384" width="11.5703125" style="1"/>
  </cols>
  <sheetData>
    <row r="1" spans="1:17" s="18" customFormat="1" ht="8.25" customHeight="1" x14ac:dyDescent="0.2">
      <c r="D1" s="11"/>
      <c r="E1" s="11"/>
    </row>
    <row r="2" spans="1:17" s="18" customFormat="1" ht="33" customHeight="1" x14ac:dyDescent="0.2">
      <c r="A2" s="10" t="s">
        <v>27</v>
      </c>
      <c r="D2" s="11"/>
      <c r="E2" s="11"/>
      <c r="K2" s="37"/>
      <c r="N2" s="78"/>
      <c r="O2" s="78"/>
      <c r="P2" s="78"/>
      <c r="Q2" s="78"/>
    </row>
    <row r="3" spans="1:17" s="18" customFormat="1" ht="1.5" customHeight="1" x14ac:dyDescent="0.2">
      <c r="A3" s="19"/>
      <c r="B3" s="19"/>
      <c r="C3" s="19"/>
      <c r="D3" s="12"/>
      <c r="E3" s="12"/>
      <c r="F3" s="19"/>
      <c r="G3" s="19"/>
      <c r="H3" s="19"/>
      <c r="I3" s="19"/>
      <c r="J3" s="19"/>
      <c r="K3" s="37"/>
      <c r="L3" s="37"/>
      <c r="N3" s="78"/>
      <c r="O3" s="78"/>
      <c r="P3" s="78"/>
      <c r="Q3" s="78"/>
    </row>
    <row r="4" spans="1:17" s="18" customFormat="1" ht="5.25" customHeight="1" x14ac:dyDescent="0.2">
      <c r="A4" s="26"/>
      <c r="B4" s="20"/>
      <c r="C4" s="20"/>
      <c r="D4" s="13"/>
      <c r="E4" s="13"/>
      <c r="F4" s="20"/>
      <c r="G4" s="20"/>
      <c r="H4" s="20"/>
      <c r="I4" s="20"/>
      <c r="J4" s="20"/>
      <c r="K4" s="59"/>
      <c r="L4" s="37"/>
      <c r="N4" s="78"/>
      <c r="O4" s="78"/>
      <c r="P4" s="78"/>
      <c r="Q4" s="78"/>
    </row>
    <row r="5" spans="1:17" s="22" customFormat="1" ht="26.25" customHeight="1" x14ac:dyDescent="0.35">
      <c r="A5" s="27"/>
      <c r="B5" s="21" t="s">
        <v>11</v>
      </c>
      <c r="C5" s="9"/>
      <c r="D5" s="14"/>
      <c r="E5" s="14"/>
      <c r="F5" s="9"/>
      <c r="G5" s="9"/>
      <c r="H5" s="7"/>
      <c r="I5" s="7"/>
      <c r="J5" s="7"/>
      <c r="K5" s="8"/>
      <c r="N5" s="78"/>
      <c r="O5" s="78"/>
      <c r="P5" s="78"/>
      <c r="Q5" s="78"/>
    </row>
    <row r="6" spans="1:17" s="18" customFormat="1" ht="14.25" customHeight="1" x14ac:dyDescent="0.2">
      <c r="A6" s="17" t="s">
        <v>0</v>
      </c>
      <c r="B6" s="23"/>
      <c r="C6" s="23"/>
      <c r="D6" s="15"/>
      <c r="E6" s="15"/>
      <c r="F6" s="23"/>
      <c r="G6" s="23"/>
      <c r="H6" s="23"/>
      <c r="I6" s="23"/>
      <c r="J6" s="23"/>
      <c r="K6" s="5" t="s">
        <v>16</v>
      </c>
      <c r="L6" s="24"/>
      <c r="N6" s="78"/>
      <c r="O6" s="78"/>
      <c r="P6" s="78"/>
      <c r="Q6" s="78"/>
    </row>
    <row r="7" spans="1:17" s="18" customFormat="1" ht="12.75" customHeight="1" x14ac:dyDescent="0.2">
      <c r="A7" s="53"/>
      <c r="B7" s="55"/>
      <c r="C7" s="55"/>
      <c r="D7" s="55"/>
      <c r="E7" s="55"/>
      <c r="F7" s="55"/>
      <c r="G7" s="55"/>
      <c r="H7" s="55"/>
      <c r="I7" s="55"/>
      <c r="J7" s="56"/>
      <c r="K7" s="57"/>
      <c r="L7" s="60"/>
      <c r="N7" s="78"/>
      <c r="O7" s="78"/>
      <c r="P7" s="78"/>
      <c r="Q7" s="78"/>
    </row>
    <row r="8" spans="1:17" s="2" customFormat="1" ht="12.75" customHeight="1" x14ac:dyDescent="0.2">
      <c r="A8" s="47" t="s">
        <v>12</v>
      </c>
      <c r="B8" s="34"/>
      <c r="C8" s="34"/>
      <c r="D8" s="34"/>
      <c r="E8" s="34"/>
      <c r="F8" s="34"/>
      <c r="G8" s="34"/>
      <c r="H8" s="34"/>
      <c r="I8" s="34"/>
      <c r="J8" s="35"/>
      <c r="K8" s="35"/>
      <c r="L8" s="36"/>
      <c r="N8" s="78"/>
      <c r="O8" s="78"/>
      <c r="P8" s="78"/>
      <c r="Q8" s="78"/>
    </row>
    <row r="9" spans="1:17" s="25" customFormat="1" ht="23.25" customHeight="1" x14ac:dyDescent="0.2">
      <c r="A9" s="79" t="s">
        <v>2</v>
      </c>
      <c r="B9" s="80"/>
      <c r="C9" s="80"/>
      <c r="D9" s="80"/>
      <c r="E9" s="80"/>
      <c r="F9" s="80"/>
      <c r="G9" s="80"/>
      <c r="H9" s="80"/>
      <c r="I9" s="80"/>
      <c r="J9" s="80"/>
      <c r="K9" s="80"/>
      <c r="L9" s="81"/>
    </row>
    <row r="10" spans="1:17" s="25" customFormat="1" ht="22.5" customHeight="1" x14ac:dyDescent="0.2">
      <c r="A10" s="87" t="s">
        <v>18</v>
      </c>
      <c r="B10" s="88"/>
      <c r="C10" s="88"/>
      <c r="D10" s="89" t="s">
        <v>14</v>
      </c>
      <c r="E10" s="89"/>
      <c r="F10" s="90"/>
      <c r="G10" s="90"/>
      <c r="H10" s="90"/>
      <c r="I10" s="90"/>
      <c r="J10" s="90"/>
      <c r="K10" s="90"/>
      <c r="L10" s="91"/>
    </row>
    <row r="11" spans="1:17" s="28" customFormat="1" ht="14.25" customHeight="1" x14ac:dyDescent="0.2">
      <c r="A11" s="54"/>
      <c r="B11" s="18"/>
      <c r="C11" s="31">
        <v>2</v>
      </c>
      <c r="D11" s="29" t="s">
        <v>15</v>
      </c>
      <c r="E11" s="29"/>
      <c r="F11" s="29"/>
      <c r="G11" s="29"/>
      <c r="H11" s="29"/>
      <c r="I11" s="29"/>
      <c r="J11" s="29"/>
      <c r="K11" s="29"/>
      <c r="L11" s="30"/>
    </row>
    <row r="12" spans="1:17" s="28" customFormat="1" ht="21.75" customHeight="1" x14ac:dyDescent="0.2">
      <c r="A12" s="32"/>
      <c r="B12" s="33"/>
      <c r="C12" s="58">
        <v>3</v>
      </c>
      <c r="D12" s="84" t="s">
        <v>25</v>
      </c>
      <c r="E12" s="84"/>
      <c r="F12" s="85"/>
      <c r="G12" s="85"/>
      <c r="H12" s="85"/>
      <c r="I12" s="85"/>
      <c r="J12" s="85"/>
      <c r="K12" s="85"/>
      <c r="L12" s="86"/>
    </row>
    <row r="13" spans="1:17" ht="3.75" customHeight="1" x14ac:dyDescent="0.2"/>
    <row r="14" spans="1:17" s="3" customFormat="1" ht="9.75" customHeight="1" x14ac:dyDescent="0.2">
      <c r="A14" s="6">
        <v>1</v>
      </c>
      <c r="B14" s="6">
        <v>2</v>
      </c>
      <c r="C14" s="6">
        <v>3</v>
      </c>
      <c r="D14" s="16">
        <v>4</v>
      </c>
      <c r="E14" s="16">
        <v>5</v>
      </c>
      <c r="F14" s="6">
        <v>6</v>
      </c>
      <c r="G14" s="6">
        <v>7</v>
      </c>
      <c r="H14" s="6">
        <v>8</v>
      </c>
      <c r="I14" s="6">
        <v>9</v>
      </c>
      <c r="J14" s="6">
        <v>10</v>
      </c>
      <c r="K14" s="6">
        <v>11</v>
      </c>
      <c r="L14" s="6">
        <v>12</v>
      </c>
    </row>
    <row r="15" spans="1:17" s="3" customFormat="1" ht="12" customHeight="1" x14ac:dyDescent="0.2">
      <c r="A15" s="48"/>
      <c r="B15" s="49"/>
      <c r="C15" s="48"/>
      <c r="D15" s="50"/>
      <c r="E15" s="61"/>
      <c r="F15" s="48"/>
      <c r="G15" s="48"/>
      <c r="H15" s="48"/>
      <c r="I15" s="82" t="s">
        <v>10</v>
      </c>
      <c r="J15" s="83"/>
      <c r="K15" s="48"/>
      <c r="L15" s="48"/>
    </row>
    <row r="16" spans="1:17" s="4" customFormat="1" ht="55.5" customHeight="1" x14ac:dyDescent="0.2">
      <c r="A16" s="38" t="s">
        <v>1</v>
      </c>
      <c r="B16" s="51" t="s">
        <v>17</v>
      </c>
      <c r="C16" s="52" t="s">
        <v>4</v>
      </c>
      <c r="D16" s="52" t="s">
        <v>3</v>
      </c>
      <c r="E16" s="52" t="s">
        <v>24</v>
      </c>
      <c r="F16" s="38" t="s">
        <v>13</v>
      </c>
      <c r="G16" s="38" t="s">
        <v>6</v>
      </c>
      <c r="H16" s="38" t="s">
        <v>5</v>
      </c>
      <c r="I16" s="38" t="s">
        <v>7</v>
      </c>
      <c r="J16" s="38" t="s">
        <v>8</v>
      </c>
      <c r="K16" s="38" t="s">
        <v>9</v>
      </c>
      <c r="L16" s="38" t="s">
        <v>26</v>
      </c>
    </row>
    <row r="17" spans="1:13" x14ac:dyDescent="0.2">
      <c r="A17" s="39"/>
      <c r="B17" s="40"/>
      <c r="C17" s="41"/>
      <c r="D17" s="42"/>
      <c r="E17" s="44"/>
      <c r="F17" s="43"/>
      <c r="G17" s="42"/>
      <c r="H17" s="44"/>
      <c r="I17" s="42"/>
      <c r="J17" s="42"/>
      <c r="K17" s="45">
        <f>IF(E17=0,0,IF(H17="Teilzeit",(IF(F17=0,(IF(OR(I17&lt;=0,J17&lt;=0),0,((ROUND(G17,2))+((ROUND(IF(E17=2021,IF(G17&gt;BMG!$H$7,BMG!$H$7,G17),IF(E17=2022,IF(G17&gt;BMG!$I$7,BMG!$I$7,G17),IF(E17=2017,IF(G17&gt;BMG!$D$7,BMG!$D$7,G17),IF(E17=2018,IF(G17&gt;BMG!$E$7,BMG!$E$7,G17),IF(E17=2019,IF(G17&gt;BMG!$F$7,BMG!$F$7,G17),IF(E17=2020,IF(G17&gt;BMG!$G$7,BMG!$G$7,G17)))))))*0.20175,2))))/((1720/12)*((ROUND(J17,2))/(ROUND(I17,2)))))),(IF(OR(I17&lt;=0,J17&lt;=0),0,((ROUND(F17,2))+((ROUND(IF(E17=2021,IF(F17&gt;BMG!$H$6,BMG!$H$6,F17),IF(E17=2022,IF(F17&gt;BMG!$I$6,BMG!$I$6,F17),IF(E17=2017,IF(F17&gt;BMG!$D$6,BMG!$D$6,F17),IF(E17=2018,IF(F17&gt;BMG!$E$6,BMG!$E$6,F17),IF(E17=2019,IF(F17&gt;BMG!$F$6,BMG!$F$6,F17),IF(E17=2020,IF(F17&gt;BMG!$G$6,BMG!$G$6,F17)))))))*0.20175,2))))/(1720*((ROUND(J17,2))/(ROUND(I17,2)))))))),(IF(H17="Vollzeit",(IF(F17=0,((ROUND(G17,2))+((ROUND(IF(E17=2021,IF(G17&gt;BMG!$H$7,BMG!$H$7,G17),IF(E17=2022,IF(G17&gt;BMG!$I$7,BMG!$I$7,G17),IF(E17=2017,IF(G17&gt;BMG!$D$7,BMG!$D$7,G17),IF(E17=2018,IF(G17&gt;BMG!$E$7,BMG!$E$7,G17),IF(E17=2019,IF(G17&gt;BMG!$F$7,BMG!$F$7,G17),IF(E17=2020,IF(G17&gt;BMG!$G$7,BMG!$G$7,G17)))))))*0.20175,2))))/(1720/12),((ROUND(F17,2))+((ROUND(IF(E17=2021,IF(F17&gt;BMG!$H$6,BMG!$H$6,F17),IF(E17=2022,IF(F17&gt;BMG!$I$6,BMG!$I$6,F17),IF(E17=2017,IF(F17&gt;BMG!$D$6,BMG!$D$6,F17),IF(E17=2018,IF(F17&gt;BMG!$E$6,BMG!$E$6,F17),IF(E17=2019,IF(F17&gt;BMG!$F$6,BMG!$F$6,F17),IF(E17=2020,IF(F17&gt;BMG!$G$6,BMG!$G$6,F17)))))))*0.20175,2))))/1720)),"0,00"))))</f>
        <v>0</v>
      </c>
      <c r="L17" s="46"/>
      <c r="M17" s="74"/>
    </row>
    <row r="18" spans="1:13" x14ac:dyDescent="0.2">
      <c r="A18" s="39"/>
      <c r="B18" s="40"/>
      <c r="C18" s="41"/>
      <c r="D18" s="42"/>
      <c r="E18" s="44"/>
      <c r="F18" s="43"/>
      <c r="G18" s="42"/>
      <c r="H18" s="44"/>
      <c r="I18" s="42"/>
      <c r="J18" s="42"/>
      <c r="K18" s="45">
        <f>IF(E18=0,0,IF(H18="Teilzeit",(IF(F18=0,(IF(OR(I18&lt;=0,J18&lt;=0),0,((ROUND(G18,2))+((ROUND(IF(E18=2021,IF(G18&gt;BMG!$H$7,BMG!$H$7,G18),IF(E18=2022,IF(G18&gt;BMG!$I$7,BMG!$I$7,G18),IF(E18=2017,IF(G18&gt;BMG!$D$7,BMG!$D$7,G18),IF(E18=2018,IF(G18&gt;BMG!$E$7,BMG!$E$7,G18),IF(E18=2019,IF(G18&gt;BMG!$F$7,BMG!$F$7,G18),IF(E18=2020,IF(G18&gt;BMG!$G$7,BMG!$G$7,G18)))))))*0.20175,2))))/((1720/12)*((ROUND(J18,2))/(ROUND(I18,2)))))),(IF(OR(I18&lt;=0,J18&lt;=0),0,((ROUND(F18,2))+((ROUND(IF(E18=2021,IF(F18&gt;BMG!$H$6,BMG!$H$6,F18),IF(E18=2022,IF(F18&gt;BMG!$I$6,BMG!$I$6,F18),IF(E18=2017,IF(F18&gt;BMG!$D$6,BMG!$D$6,F18),IF(E18=2018,IF(F18&gt;BMG!$E$6,BMG!$E$6,F18),IF(E18=2019,IF(F18&gt;BMG!$F$6,BMG!$F$6,F18),IF(E18=2020,IF(F18&gt;BMG!$G$6,BMG!$G$6,F18)))))))*0.20175,2))))/(1720*((ROUND(J18,2))/(ROUND(I18,2)))))))),(IF(H18="Vollzeit",(IF(F18=0,((ROUND(G18,2))+((ROUND(IF(E18=2021,IF(G18&gt;BMG!$H$7,BMG!$H$7,G18),IF(E18=2022,IF(G18&gt;BMG!$I$7,BMG!$I$7,G18),IF(E18=2017,IF(G18&gt;BMG!$D$7,BMG!$D$7,G18),IF(E18=2018,IF(G18&gt;BMG!$E$7,BMG!$E$7,G18),IF(E18=2019,IF(G18&gt;BMG!$F$7,BMG!$F$7,G18),IF(E18=2020,IF(G18&gt;BMG!$G$7,BMG!$G$7,G18)))))))*0.20175,2))))/(1720/12),((ROUND(F18,2))+((ROUND(IF(E18=2021,IF(F18&gt;BMG!$H$6,BMG!$H$6,F18),IF(E18=2022,IF(F18&gt;BMG!$I$6,BMG!$I$6,F18),IF(E18=2017,IF(F18&gt;BMG!$D$6,BMG!$D$6,F18),IF(E18=2018,IF(F18&gt;BMG!$E$6,BMG!$E$6,F18),IF(E18=2019,IF(F18&gt;BMG!$F$6,BMG!$F$6,F18),IF(E18=2020,IF(F18&gt;BMG!$G$6,BMG!$G$6,F18)))))))*0.20175,2))))/1720)),"0,00"))))</f>
        <v>0</v>
      </c>
      <c r="L18" s="46"/>
    </row>
    <row r="19" spans="1:13" x14ac:dyDescent="0.2">
      <c r="A19" s="39"/>
      <c r="B19" s="40"/>
      <c r="C19" s="41"/>
      <c r="D19" s="42"/>
      <c r="E19" s="44"/>
      <c r="F19" s="43"/>
      <c r="G19" s="42"/>
      <c r="H19" s="44"/>
      <c r="I19" s="42"/>
      <c r="J19" s="42"/>
      <c r="K19" s="45">
        <f>IF(E19=0,0,IF(H19="Teilzeit",(IF(F19=0,(IF(OR(I19&lt;=0,J19&lt;=0),0,((ROUND(G19,2))+((ROUND(IF(E19=2021,IF(G19&gt;BMG!$H$7,BMG!$H$7,G19),IF(E19=2022,IF(G19&gt;BMG!$I$7,BMG!$I$7,G19),IF(E19=2017,IF(G19&gt;BMG!$D$7,BMG!$D$7,G19),IF(E19=2018,IF(G19&gt;BMG!$E$7,BMG!$E$7,G19),IF(E19=2019,IF(G19&gt;BMG!$F$7,BMG!$F$7,G19),IF(E19=2020,IF(G19&gt;BMG!$G$7,BMG!$G$7,G19)))))))*0.20175,2))))/((1720/12)*((ROUND(J19,2))/(ROUND(I19,2)))))),(IF(OR(I19&lt;=0,J19&lt;=0),0,((ROUND(F19,2))+((ROUND(IF(E19=2021,IF(F19&gt;BMG!$H$6,BMG!$H$6,F19),IF(E19=2022,IF(F19&gt;BMG!$I$6,BMG!$I$6,F19),IF(E19=2017,IF(F19&gt;BMG!$D$6,BMG!$D$6,F19),IF(E19=2018,IF(F19&gt;BMG!$E$6,BMG!$E$6,F19),IF(E19=2019,IF(F19&gt;BMG!$F$6,BMG!$F$6,F19),IF(E19=2020,IF(F19&gt;BMG!$G$6,BMG!$G$6,F19)))))))*0.20175,2))))/(1720*((ROUND(J19,2))/(ROUND(I19,2)))))))),(IF(H19="Vollzeit",(IF(F19=0,((ROUND(G19,2))+((ROUND(IF(E19=2021,IF(G19&gt;BMG!$H$7,BMG!$H$7,G19),IF(E19=2022,IF(G19&gt;BMG!$I$7,BMG!$I$7,G19),IF(E19=2017,IF(G19&gt;BMG!$D$7,BMG!$D$7,G19),IF(E19=2018,IF(G19&gt;BMG!$E$7,BMG!$E$7,G19),IF(E19=2019,IF(G19&gt;BMG!$F$7,BMG!$F$7,G19),IF(E19=2020,IF(G19&gt;BMG!$G$7,BMG!$G$7,G19)))))))*0.20175,2))))/(1720/12),((ROUND(F19,2))+((ROUND(IF(E19=2021,IF(F19&gt;BMG!$H$6,BMG!$H$6,F19),IF(E19=2022,IF(F19&gt;BMG!$I$6,BMG!$I$6,F19),IF(E19=2017,IF(F19&gt;BMG!$D$6,BMG!$D$6,F19),IF(E19=2018,IF(F19&gt;BMG!$E$6,BMG!$E$6,F19),IF(E19=2019,IF(F19&gt;BMG!$F$6,BMG!$F$6,F19),IF(E19=2020,IF(F19&gt;BMG!$G$6,BMG!$G$6,F19)))))))*0.20175,2))))/1720)),"0,00"))))</f>
        <v>0</v>
      </c>
      <c r="L19" s="46"/>
    </row>
    <row r="20" spans="1:13" x14ac:dyDescent="0.2">
      <c r="A20" s="39"/>
      <c r="B20" s="40"/>
      <c r="C20" s="41"/>
      <c r="D20" s="42"/>
      <c r="E20" s="44"/>
      <c r="F20" s="43"/>
      <c r="G20" s="42"/>
      <c r="H20" s="44"/>
      <c r="I20" s="42"/>
      <c r="J20" s="42"/>
      <c r="K20" s="45">
        <f>IF(E20=0,0,IF(H20="Teilzeit",(IF(F20=0,(IF(OR(I20&lt;=0,J20&lt;=0),0,((ROUND(G20,2))+((ROUND(IF(E20=2021,IF(G20&gt;BMG!$H$7,BMG!$H$7,G20),IF(E20=2022,IF(G20&gt;BMG!$I$7,BMG!$I$7,G20),IF(E20=2017,IF(G20&gt;BMG!$D$7,BMG!$D$7,G20),IF(E20=2018,IF(G20&gt;BMG!$E$7,BMG!$E$7,G20),IF(E20=2019,IF(G20&gt;BMG!$F$7,BMG!$F$7,G20),IF(E20=2020,IF(G20&gt;BMG!$G$7,BMG!$G$7,G20)))))))*0.20175,2))))/((1720/12)*((ROUND(J20,2))/(ROUND(I20,2)))))),(IF(OR(I20&lt;=0,J20&lt;=0),0,((ROUND(F20,2))+((ROUND(IF(E20=2021,IF(F20&gt;BMG!$H$6,BMG!$H$6,F20),IF(E20=2022,IF(F20&gt;BMG!$I$6,BMG!$I$6,F20),IF(E20=2017,IF(F20&gt;BMG!$D$6,BMG!$D$6,F20),IF(E20=2018,IF(F20&gt;BMG!$E$6,BMG!$E$6,F20),IF(E20=2019,IF(F20&gt;BMG!$F$6,BMG!$F$6,F20),IF(E20=2020,IF(F20&gt;BMG!$G$6,BMG!$G$6,F20)))))))*0.20175,2))))/(1720*((ROUND(J20,2))/(ROUND(I20,2)))))))),(IF(H20="Vollzeit",(IF(F20=0,((ROUND(G20,2))+((ROUND(IF(E20=2021,IF(G20&gt;BMG!$H$7,BMG!$H$7,G20),IF(E20=2022,IF(G20&gt;BMG!$I$7,BMG!$I$7,G20),IF(E20=2017,IF(G20&gt;BMG!$D$7,BMG!$D$7,G20),IF(E20=2018,IF(G20&gt;BMG!$E$7,BMG!$E$7,G20),IF(E20=2019,IF(G20&gt;BMG!$F$7,BMG!$F$7,G20),IF(E20=2020,IF(G20&gt;BMG!$G$7,BMG!$G$7,G20)))))))*0.20175,2))))/(1720/12),((ROUND(F20,2))+((ROUND(IF(E20=2021,IF(F20&gt;BMG!$H$6,BMG!$H$6,F20),IF(E20=2022,IF(F20&gt;BMG!$I$6,BMG!$I$6,F20),IF(E20=2017,IF(F20&gt;BMG!$D$6,BMG!$D$6,F20),IF(E20=2018,IF(F20&gt;BMG!$E$6,BMG!$E$6,F20),IF(E20=2019,IF(F20&gt;BMG!$F$6,BMG!$F$6,F20),IF(E20=2020,IF(F20&gt;BMG!$G$6,BMG!$G$6,F20)))))))*0.20175,2))))/1720)),"0,00"))))</f>
        <v>0</v>
      </c>
      <c r="L20" s="46"/>
    </row>
    <row r="21" spans="1:13" x14ac:dyDescent="0.2">
      <c r="A21" s="39"/>
      <c r="B21" s="40"/>
      <c r="C21" s="41"/>
      <c r="D21" s="42"/>
      <c r="E21" s="44"/>
      <c r="F21" s="43"/>
      <c r="G21" s="42"/>
      <c r="H21" s="44"/>
      <c r="I21" s="42"/>
      <c r="J21" s="42"/>
      <c r="K21" s="45">
        <f>IF(E21=0,0,IF(H21="Teilzeit",(IF(F21=0,(IF(OR(I21&lt;=0,J21&lt;=0),0,((ROUND(G21,2))+((ROUND(IF(E21=2021,IF(G21&gt;BMG!$H$7,BMG!$H$7,G21),IF(E21=2022,IF(G21&gt;BMG!$I$7,BMG!$I$7,G21),IF(E21=2017,IF(G21&gt;BMG!$D$7,BMG!$D$7,G21),IF(E21=2018,IF(G21&gt;BMG!$E$7,BMG!$E$7,G21),IF(E21=2019,IF(G21&gt;BMG!$F$7,BMG!$F$7,G21),IF(E21=2020,IF(G21&gt;BMG!$G$7,BMG!$G$7,G21)))))))*0.20175,2))))/((1720/12)*((ROUND(J21,2))/(ROUND(I21,2)))))),(IF(OR(I21&lt;=0,J21&lt;=0),0,((ROUND(F21,2))+((ROUND(IF(E21=2021,IF(F21&gt;BMG!$H$6,BMG!$H$6,F21),IF(E21=2022,IF(F21&gt;BMG!$I$6,BMG!$I$6,F21),IF(E21=2017,IF(F21&gt;BMG!$D$6,BMG!$D$6,F21),IF(E21=2018,IF(F21&gt;BMG!$E$6,BMG!$E$6,F21),IF(E21=2019,IF(F21&gt;BMG!$F$6,BMG!$F$6,F21),IF(E21=2020,IF(F21&gt;BMG!$G$6,BMG!$G$6,F21)))))))*0.20175,2))))/(1720*((ROUND(J21,2))/(ROUND(I21,2)))))))),(IF(H21="Vollzeit",(IF(F21=0,((ROUND(G21,2))+((ROUND(IF(E21=2021,IF(G21&gt;BMG!$H$7,BMG!$H$7,G21),IF(E21=2022,IF(G21&gt;BMG!$I$7,BMG!$I$7,G21),IF(E21=2017,IF(G21&gt;BMG!$D$7,BMG!$D$7,G21),IF(E21=2018,IF(G21&gt;BMG!$E$7,BMG!$E$7,G21),IF(E21=2019,IF(G21&gt;BMG!$F$7,BMG!$F$7,G21),IF(E21=2020,IF(G21&gt;BMG!$G$7,BMG!$G$7,G21)))))))*0.20175,2))))/(1720/12),((ROUND(F21,2))+((ROUND(IF(E21=2021,IF(F21&gt;BMG!$H$6,BMG!$H$6,F21),IF(E21=2022,IF(F21&gt;BMG!$I$6,BMG!$I$6,F21),IF(E21=2017,IF(F21&gt;BMG!$D$6,BMG!$D$6,F21),IF(E21=2018,IF(F21&gt;BMG!$E$6,BMG!$E$6,F21),IF(E21=2019,IF(F21&gt;BMG!$F$6,BMG!$F$6,F21),IF(E21=2020,IF(F21&gt;BMG!$G$6,BMG!$G$6,F21)))))))*0.20175,2))))/1720)),"0,00"))))</f>
        <v>0</v>
      </c>
      <c r="L21" s="46"/>
    </row>
    <row r="22" spans="1:13" x14ac:dyDescent="0.2">
      <c r="A22" s="39"/>
      <c r="B22" s="40"/>
      <c r="C22" s="41"/>
      <c r="D22" s="42"/>
      <c r="E22" s="44"/>
      <c r="F22" s="43"/>
      <c r="G22" s="42"/>
      <c r="H22" s="44"/>
      <c r="I22" s="42"/>
      <c r="J22" s="42"/>
      <c r="K22" s="45">
        <f>IF(E22=0,0,IF(H22="Teilzeit",(IF(F22=0,(IF(OR(I22&lt;=0,J22&lt;=0),0,((ROUND(G22,2))+((ROUND(IF(E22=2021,IF(G22&gt;BMG!$H$7,BMG!$H$7,G22),IF(E22=2022,IF(G22&gt;BMG!$I$7,BMG!$I$7,G22),IF(E22=2017,IF(G22&gt;BMG!$D$7,BMG!$D$7,G22),IF(E22=2018,IF(G22&gt;BMG!$E$7,BMG!$E$7,G22),IF(E22=2019,IF(G22&gt;BMG!$F$7,BMG!$F$7,G22),IF(E22=2020,IF(G22&gt;BMG!$G$7,BMG!$G$7,G22)))))))*0.20175,2))))/((1720/12)*((ROUND(J22,2))/(ROUND(I22,2)))))),(IF(OR(I22&lt;=0,J22&lt;=0),0,((ROUND(F22,2))+((ROUND(IF(E22=2021,IF(F22&gt;BMG!$H$6,BMG!$H$6,F22),IF(E22=2022,IF(F22&gt;BMG!$I$6,BMG!$I$6,F22),IF(E22=2017,IF(F22&gt;BMG!$D$6,BMG!$D$6,F22),IF(E22=2018,IF(F22&gt;BMG!$E$6,BMG!$E$6,F22),IF(E22=2019,IF(F22&gt;BMG!$F$6,BMG!$F$6,F22),IF(E22=2020,IF(F22&gt;BMG!$G$6,BMG!$G$6,F22)))))))*0.20175,2))))/(1720*((ROUND(J22,2))/(ROUND(I22,2)))))))),(IF(H22="Vollzeit",(IF(F22=0,((ROUND(G22,2))+((ROUND(IF(E22=2021,IF(G22&gt;BMG!$H$7,BMG!$H$7,G22),IF(E22=2022,IF(G22&gt;BMG!$I$7,BMG!$I$7,G22),IF(E22=2017,IF(G22&gt;BMG!$D$7,BMG!$D$7,G22),IF(E22=2018,IF(G22&gt;BMG!$E$7,BMG!$E$7,G22),IF(E22=2019,IF(G22&gt;BMG!$F$7,BMG!$F$7,G22),IF(E22=2020,IF(G22&gt;BMG!$G$7,BMG!$G$7,G22)))))))*0.20175,2))))/(1720/12),((ROUND(F22,2))+((ROUND(IF(E22=2021,IF(F22&gt;BMG!$H$6,BMG!$H$6,F22),IF(E22=2022,IF(F22&gt;BMG!$I$6,BMG!$I$6,F22),IF(E22=2017,IF(F22&gt;BMG!$D$6,BMG!$D$6,F22),IF(E22=2018,IF(F22&gt;BMG!$E$6,BMG!$E$6,F22),IF(E22=2019,IF(F22&gt;BMG!$F$6,BMG!$F$6,F22),IF(E22=2020,IF(F22&gt;BMG!$G$6,BMG!$G$6,F22)))))))*0.20175,2))))/1720)),"0,00"))))</f>
        <v>0</v>
      </c>
      <c r="L22" s="46"/>
      <c r="M22" s="69"/>
    </row>
    <row r="23" spans="1:13" x14ac:dyDescent="0.2">
      <c r="A23" s="39"/>
      <c r="B23" s="40"/>
      <c r="C23" s="41"/>
      <c r="D23" s="42"/>
      <c r="E23" s="44"/>
      <c r="F23" s="43"/>
      <c r="G23" s="42"/>
      <c r="H23" s="44"/>
      <c r="I23" s="42"/>
      <c r="J23" s="42"/>
      <c r="K23" s="45">
        <f>IF(E23=0,0,IF(H23="Teilzeit",(IF(F23=0,(IF(OR(I23&lt;=0,J23&lt;=0),0,((ROUND(G23,2))+((ROUND(IF(E23=2021,IF(G23&gt;BMG!$H$7,BMG!$H$7,G23),IF(E23=2022,IF(G23&gt;BMG!$I$7,BMG!$I$7,G23),IF(E23=2017,IF(G23&gt;BMG!$D$7,BMG!$D$7,G23),IF(E23=2018,IF(G23&gt;BMG!$E$7,BMG!$E$7,G23),IF(E23=2019,IF(G23&gt;BMG!$F$7,BMG!$F$7,G23),IF(E23=2020,IF(G23&gt;BMG!$G$7,BMG!$G$7,G23)))))))*0.20175,2))))/((1720/12)*((ROUND(J23,2))/(ROUND(I23,2)))))),(IF(OR(I23&lt;=0,J23&lt;=0),0,((ROUND(F23,2))+((ROUND(IF(E23=2021,IF(F23&gt;BMG!$H$6,BMG!$H$6,F23),IF(E23=2022,IF(F23&gt;BMG!$I$6,BMG!$I$6,F23),IF(E23=2017,IF(F23&gt;BMG!$D$6,BMG!$D$6,F23),IF(E23=2018,IF(F23&gt;BMG!$E$6,BMG!$E$6,F23),IF(E23=2019,IF(F23&gt;BMG!$F$6,BMG!$F$6,F23),IF(E23=2020,IF(F23&gt;BMG!$G$6,BMG!$G$6,F23)))))))*0.20175,2))))/(1720*((ROUND(J23,2))/(ROUND(I23,2)))))))),(IF(H23="Vollzeit",(IF(F23=0,((ROUND(G23,2))+((ROUND(IF(E23=2021,IF(G23&gt;BMG!$H$7,BMG!$H$7,G23),IF(E23=2022,IF(G23&gt;BMG!$I$7,BMG!$I$7,G23),IF(E23=2017,IF(G23&gt;BMG!$D$7,BMG!$D$7,G23),IF(E23=2018,IF(G23&gt;BMG!$E$7,BMG!$E$7,G23),IF(E23=2019,IF(G23&gt;BMG!$F$7,BMG!$F$7,G23),IF(E23=2020,IF(G23&gt;BMG!$G$7,BMG!$G$7,G23)))))))*0.20175,2))))/(1720/12),((ROUND(F23,2))+((ROUND(IF(E23=2021,IF(F23&gt;BMG!$H$6,BMG!$H$6,F23),IF(E23=2022,IF(F23&gt;BMG!$I$6,BMG!$I$6,F23),IF(E23=2017,IF(F23&gt;BMG!$D$6,BMG!$D$6,F23),IF(E23=2018,IF(F23&gt;BMG!$E$6,BMG!$E$6,F23),IF(E23=2019,IF(F23&gt;BMG!$F$6,BMG!$F$6,F23),IF(E23=2020,IF(F23&gt;BMG!$G$6,BMG!$G$6,F23)))))))*0.20175,2))))/1720)),"0,00"))))</f>
        <v>0</v>
      </c>
      <c r="L23" s="46"/>
    </row>
    <row r="24" spans="1:13" x14ac:dyDescent="0.2">
      <c r="A24" s="39"/>
      <c r="B24" s="40"/>
      <c r="C24" s="41"/>
      <c r="D24" s="42"/>
      <c r="E24" s="44"/>
      <c r="F24" s="43"/>
      <c r="G24" s="42"/>
      <c r="H24" s="44"/>
      <c r="I24" s="42"/>
      <c r="J24" s="42"/>
      <c r="K24" s="45">
        <f>IF(E24=0,0,IF(H24="Teilzeit",(IF(F24=0,(IF(OR(I24&lt;=0,J24&lt;=0),0,((ROUND(G24,2))+((ROUND(IF(E24=2021,IF(G24&gt;BMG!$H$7,BMG!$H$7,G24),IF(E24=2022,IF(G24&gt;BMG!$I$7,BMG!$I$7,G24),IF(E24=2017,IF(G24&gt;BMG!$D$7,BMG!$D$7,G24),IF(E24=2018,IF(G24&gt;BMG!$E$7,BMG!$E$7,G24),IF(E24=2019,IF(G24&gt;BMG!$F$7,BMG!$F$7,G24),IF(E24=2020,IF(G24&gt;BMG!$G$7,BMG!$G$7,G24)))))))*0.20175,2))))/((1720/12)*((ROUND(J24,2))/(ROUND(I24,2)))))),(IF(OR(I24&lt;=0,J24&lt;=0),0,((ROUND(F24,2))+((ROUND(IF(E24=2021,IF(F24&gt;BMG!$H$6,BMG!$H$6,F24),IF(E24=2022,IF(F24&gt;BMG!$I$6,BMG!$I$6,F24),IF(E24=2017,IF(F24&gt;BMG!$D$6,BMG!$D$6,F24),IF(E24=2018,IF(F24&gt;BMG!$E$6,BMG!$E$6,F24),IF(E24=2019,IF(F24&gt;BMG!$F$6,BMG!$F$6,F24),IF(E24=2020,IF(F24&gt;BMG!$G$6,BMG!$G$6,F24)))))))*0.20175,2))))/(1720*((ROUND(J24,2))/(ROUND(I24,2)))))))),(IF(H24="Vollzeit",(IF(F24=0,((ROUND(G24,2))+((ROUND(IF(E24=2021,IF(G24&gt;BMG!$H$7,BMG!$H$7,G24),IF(E24=2022,IF(G24&gt;BMG!$I$7,BMG!$I$7,G24),IF(E24=2017,IF(G24&gt;BMG!$D$7,BMG!$D$7,G24),IF(E24=2018,IF(G24&gt;BMG!$E$7,BMG!$E$7,G24),IF(E24=2019,IF(G24&gt;BMG!$F$7,BMG!$F$7,G24),IF(E24=2020,IF(G24&gt;BMG!$G$7,BMG!$G$7,G24)))))))*0.20175,2))))/(1720/12),((ROUND(F24,2))+((ROUND(IF(E24=2021,IF(F24&gt;BMG!$H$6,BMG!$H$6,F24),IF(E24=2022,IF(F24&gt;BMG!$I$6,BMG!$I$6,F24),IF(E24=2017,IF(F24&gt;BMG!$D$6,BMG!$D$6,F24),IF(E24=2018,IF(F24&gt;BMG!$E$6,BMG!$E$6,F24),IF(E24=2019,IF(F24&gt;BMG!$F$6,BMG!$F$6,F24),IF(E24=2020,IF(F24&gt;BMG!$G$6,BMG!$G$6,F24)))))))*0.20175,2))))/1720)),"0,00"))))</f>
        <v>0</v>
      </c>
      <c r="L24" s="46"/>
    </row>
    <row r="25" spans="1:13" x14ac:dyDescent="0.2">
      <c r="A25" s="39"/>
      <c r="B25" s="40"/>
      <c r="C25" s="41"/>
      <c r="D25" s="42"/>
      <c r="E25" s="44"/>
      <c r="F25" s="43"/>
      <c r="G25" s="42"/>
      <c r="H25" s="44"/>
      <c r="I25" s="42"/>
      <c r="J25" s="42"/>
      <c r="K25" s="45">
        <f>IF(E25=0,0,IF(H25="Teilzeit",(IF(F25=0,(IF(OR(I25&lt;=0,J25&lt;=0),0,((ROUND(G25,2))+((ROUND(IF(E25=2021,IF(G25&gt;BMG!$H$7,BMG!$H$7,G25),IF(E25=2022,IF(G25&gt;BMG!$I$7,BMG!$I$7,G25),IF(E25=2017,IF(G25&gt;BMG!$D$7,BMG!$D$7,G25),IF(E25=2018,IF(G25&gt;BMG!$E$7,BMG!$E$7,G25),IF(E25=2019,IF(G25&gt;BMG!$F$7,BMG!$F$7,G25),IF(E25=2020,IF(G25&gt;BMG!$G$7,BMG!$G$7,G25)))))))*0.20175,2))))/((1720/12)*((ROUND(J25,2))/(ROUND(I25,2)))))),(IF(OR(I25&lt;=0,J25&lt;=0),0,((ROUND(F25,2))+((ROUND(IF(E25=2021,IF(F25&gt;BMG!$H$6,BMG!$H$6,F25),IF(E25=2022,IF(F25&gt;BMG!$I$6,BMG!$I$6,F25),IF(E25=2017,IF(F25&gt;BMG!$D$6,BMG!$D$6,F25),IF(E25=2018,IF(F25&gt;BMG!$E$6,BMG!$E$6,F25),IF(E25=2019,IF(F25&gt;BMG!$F$6,BMG!$F$6,F25),IF(E25=2020,IF(F25&gt;BMG!$G$6,BMG!$G$6,F25)))))))*0.20175,2))))/(1720*((ROUND(J25,2))/(ROUND(I25,2)))))))),(IF(H25="Vollzeit",(IF(F25=0,((ROUND(G25,2))+((ROUND(IF(E25=2021,IF(G25&gt;BMG!$H$7,BMG!$H$7,G25),IF(E25=2022,IF(G25&gt;BMG!$I$7,BMG!$I$7,G25),IF(E25=2017,IF(G25&gt;BMG!$D$7,BMG!$D$7,G25),IF(E25=2018,IF(G25&gt;BMG!$E$7,BMG!$E$7,G25),IF(E25=2019,IF(G25&gt;BMG!$F$7,BMG!$F$7,G25),IF(E25=2020,IF(G25&gt;BMG!$G$7,BMG!$G$7,G25)))))))*0.20175,2))))/(1720/12),((ROUND(F25,2))+((ROUND(IF(E25=2021,IF(F25&gt;BMG!$H$6,BMG!$H$6,F25),IF(E25=2022,IF(F25&gt;BMG!$I$6,BMG!$I$6,F25),IF(E25=2017,IF(F25&gt;BMG!$D$6,BMG!$D$6,F25),IF(E25=2018,IF(F25&gt;BMG!$E$6,BMG!$E$6,F25),IF(E25=2019,IF(F25&gt;BMG!$F$6,BMG!$F$6,F25),IF(E25=2020,IF(F25&gt;BMG!$G$6,BMG!$G$6,F25)))))))*0.20175,2))))/1720)),"0,00"))))</f>
        <v>0</v>
      </c>
      <c r="L25" s="46"/>
    </row>
    <row r="26" spans="1:13" x14ac:dyDescent="0.2">
      <c r="A26" s="39"/>
      <c r="B26" s="40"/>
      <c r="C26" s="41"/>
      <c r="D26" s="42"/>
      <c r="E26" s="44"/>
      <c r="F26" s="43"/>
      <c r="G26" s="42"/>
      <c r="H26" s="44"/>
      <c r="I26" s="42"/>
      <c r="J26" s="42"/>
      <c r="K26" s="45">
        <f>IF(E26=0,0,IF(H26="Teilzeit",(IF(F26=0,(IF(OR(I26&lt;=0,J26&lt;=0),0,((ROUND(G26,2))+((ROUND(IF(E26=2021,IF(G26&gt;BMG!$H$7,BMG!$H$7,G26),IF(E26=2022,IF(G26&gt;BMG!$I$7,BMG!$I$7,G26),IF(E26=2017,IF(G26&gt;BMG!$D$7,BMG!$D$7,G26),IF(E26=2018,IF(G26&gt;BMG!$E$7,BMG!$E$7,G26),IF(E26=2019,IF(G26&gt;BMG!$F$7,BMG!$F$7,G26),IF(E26=2020,IF(G26&gt;BMG!$G$7,BMG!$G$7,G26)))))))*0.20175,2))))/((1720/12)*((ROUND(J26,2))/(ROUND(I26,2)))))),(IF(OR(I26&lt;=0,J26&lt;=0),0,((ROUND(F26,2))+((ROUND(IF(E26=2021,IF(F26&gt;BMG!$H$6,BMG!$H$6,F26),IF(E26=2022,IF(F26&gt;BMG!$I$6,BMG!$I$6,F26),IF(E26=2017,IF(F26&gt;BMG!$D$6,BMG!$D$6,F26),IF(E26=2018,IF(F26&gt;BMG!$E$6,BMG!$E$6,F26),IF(E26=2019,IF(F26&gt;BMG!$F$6,BMG!$F$6,F26),IF(E26=2020,IF(F26&gt;BMG!$G$6,BMG!$G$6,F26)))))))*0.20175,2))))/(1720*((ROUND(J26,2))/(ROUND(I26,2)))))))),(IF(H26="Vollzeit",(IF(F26=0,((ROUND(G26,2))+((ROUND(IF(E26=2021,IF(G26&gt;BMG!$H$7,BMG!$H$7,G26),IF(E26=2022,IF(G26&gt;BMG!$I$7,BMG!$I$7,G26),IF(E26=2017,IF(G26&gt;BMG!$D$7,BMG!$D$7,G26),IF(E26=2018,IF(G26&gt;BMG!$E$7,BMG!$E$7,G26),IF(E26=2019,IF(G26&gt;BMG!$F$7,BMG!$F$7,G26),IF(E26=2020,IF(G26&gt;BMG!$G$7,BMG!$G$7,G26)))))))*0.20175,2))))/(1720/12),((ROUND(F26,2))+((ROUND(IF(E26=2021,IF(F26&gt;BMG!$H$6,BMG!$H$6,F26),IF(E26=2022,IF(F26&gt;BMG!$I$6,BMG!$I$6,F26),IF(E26=2017,IF(F26&gt;BMG!$D$6,BMG!$D$6,F26),IF(E26=2018,IF(F26&gt;BMG!$E$6,BMG!$E$6,F26),IF(E26=2019,IF(F26&gt;BMG!$F$6,BMG!$F$6,F26),IF(E26=2020,IF(F26&gt;BMG!$G$6,BMG!$G$6,F26)))))))*0.20175,2))))/1720)),"0,00"))))</f>
        <v>0</v>
      </c>
      <c r="L26" s="46"/>
    </row>
    <row r="27" spans="1:13" x14ac:dyDescent="0.2">
      <c r="A27" s="39"/>
      <c r="B27" s="40"/>
      <c r="C27" s="41"/>
      <c r="D27" s="42"/>
      <c r="E27" s="44"/>
      <c r="F27" s="43"/>
      <c r="G27" s="42"/>
      <c r="H27" s="44"/>
      <c r="I27" s="42"/>
      <c r="J27" s="42"/>
      <c r="K27" s="45">
        <f>IF(E27=0,0,IF(H27="Teilzeit",(IF(F27=0,(IF(OR(I27&lt;=0,J27&lt;=0),0,((ROUND(G27,2))+((ROUND(IF(E27=2021,IF(G27&gt;BMG!$H$7,BMG!$H$7,G27),IF(E27=2022,IF(G27&gt;BMG!$I$7,BMG!$I$7,G27),IF(E27=2017,IF(G27&gt;BMG!$D$7,BMG!$D$7,G27),IF(E27=2018,IF(G27&gt;BMG!$E$7,BMG!$E$7,G27),IF(E27=2019,IF(G27&gt;BMG!$F$7,BMG!$F$7,G27),IF(E27=2020,IF(G27&gt;BMG!$G$7,BMG!$G$7,G27)))))))*0.20175,2))))/((1720/12)*((ROUND(J27,2))/(ROUND(I27,2)))))),(IF(OR(I27&lt;=0,J27&lt;=0),0,((ROUND(F27,2))+((ROUND(IF(E27=2021,IF(F27&gt;BMG!$H$6,BMG!$H$6,F27),IF(E27=2022,IF(F27&gt;BMG!$I$6,BMG!$I$6,F27),IF(E27=2017,IF(F27&gt;BMG!$D$6,BMG!$D$6,F27),IF(E27=2018,IF(F27&gt;BMG!$E$6,BMG!$E$6,F27),IF(E27=2019,IF(F27&gt;BMG!$F$6,BMG!$F$6,F27),IF(E27=2020,IF(F27&gt;BMG!$G$6,BMG!$G$6,F27)))))))*0.20175,2))))/(1720*((ROUND(J27,2))/(ROUND(I27,2)))))))),(IF(H27="Vollzeit",(IF(F27=0,((ROUND(G27,2))+((ROUND(IF(E27=2021,IF(G27&gt;BMG!$H$7,BMG!$H$7,G27),IF(E27=2022,IF(G27&gt;BMG!$I$7,BMG!$I$7,G27),IF(E27=2017,IF(G27&gt;BMG!$D$7,BMG!$D$7,G27),IF(E27=2018,IF(G27&gt;BMG!$E$7,BMG!$E$7,G27),IF(E27=2019,IF(G27&gt;BMG!$F$7,BMG!$F$7,G27),IF(E27=2020,IF(G27&gt;BMG!$G$7,BMG!$G$7,G27)))))))*0.20175,2))))/(1720/12),((ROUND(F27,2))+((ROUND(IF(E27=2021,IF(F27&gt;BMG!$H$6,BMG!$H$6,F27),IF(E27=2022,IF(F27&gt;BMG!$I$6,BMG!$I$6,F27),IF(E27=2017,IF(F27&gt;BMG!$D$6,BMG!$D$6,F27),IF(E27=2018,IF(F27&gt;BMG!$E$6,BMG!$E$6,F27),IF(E27=2019,IF(F27&gt;BMG!$F$6,BMG!$F$6,F27),IF(E27=2020,IF(F27&gt;BMG!$G$6,BMG!$G$6,F27)))))))*0.20175,2))))/1720)),"0,00"))))</f>
        <v>0</v>
      </c>
      <c r="L27" s="46"/>
    </row>
    <row r="28" spans="1:13" x14ac:dyDescent="0.2">
      <c r="A28" s="39"/>
      <c r="B28" s="40"/>
      <c r="C28" s="41"/>
      <c r="D28" s="42"/>
      <c r="E28" s="44"/>
      <c r="F28" s="43"/>
      <c r="G28" s="42"/>
      <c r="H28" s="44"/>
      <c r="I28" s="42"/>
      <c r="J28" s="42"/>
      <c r="K28" s="45">
        <f>IF(E28=0,0,IF(H28="Teilzeit",(IF(F28=0,(IF(OR(I28&lt;=0,J28&lt;=0),0,((ROUND(G28,2))+((ROUND(IF(E28=2021,IF(G28&gt;BMG!$H$7,BMG!$H$7,G28),IF(E28=2022,IF(G28&gt;BMG!$I$7,BMG!$I$7,G28),IF(E28=2017,IF(G28&gt;BMG!$D$7,BMG!$D$7,G28),IF(E28=2018,IF(G28&gt;BMG!$E$7,BMG!$E$7,G28),IF(E28=2019,IF(G28&gt;BMG!$F$7,BMG!$F$7,G28),IF(E28=2020,IF(G28&gt;BMG!$G$7,BMG!$G$7,G28)))))))*0.20175,2))))/((1720/12)*((ROUND(J28,2))/(ROUND(I28,2)))))),(IF(OR(I28&lt;=0,J28&lt;=0),0,((ROUND(F28,2))+((ROUND(IF(E28=2021,IF(F28&gt;BMG!$H$6,BMG!$H$6,F28),IF(E28=2022,IF(F28&gt;BMG!$I$6,BMG!$I$6,F28),IF(E28=2017,IF(F28&gt;BMG!$D$6,BMG!$D$6,F28),IF(E28=2018,IF(F28&gt;BMG!$E$6,BMG!$E$6,F28),IF(E28=2019,IF(F28&gt;BMG!$F$6,BMG!$F$6,F28),IF(E28=2020,IF(F28&gt;BMG!$G$6,BMG!$G$6,F28)))))))*0.20175,2))))/(1720*((ROUND(J28,2))/(ROUND(I28,2)))))))),(IF(H28="Vollzeit",(IF(F28=0,((ROUND(G28,2))+((ROUND(IF(E28=2021,IF(G28&gt;BMG!$H$7,BMG!$H$7,G28),IF(E28=2022,IF(G28&gt;BMG!$I$7,BMG!$I$7,G28),IF(E28=2017,IF(G28&gt;BMG!$D$7,BMG!$D$7,G28),IF(E28=2018,IF(G28&gt;BMG!$E$7,BMG!$E$7,G28),IF(E28=2019,IF(G28&gt;BMG!$F$7,BMG!$F$7,G28),IF(E28=2020,IF(G28&gt;BMG!$G$7,BMG!$G$7,G28)))))))*0.20175,2))))/(1720/12),((ROUND(F28,2))+((ROUND(IF(E28=2021,IF(F28&gt;BMG!$H$6,BMG!$H$6,F28),IF(E28=2022,IF(F28&gt;BMG!$I$6,BMG!$I$6,F28),IF(E28=2017,IF(F28&gt;BMG!$D$6,BMG!$D$6,F28),IF(E28=2018,IF(F28&gt;BMG!$E$6,BMG!$E$6,F28),IF(E28=2019,IF(F28&gt;BMG!$F$6,BMG!$F$6,F28),IF(E28=2020,IF(F28&gt;BMG!$G$6,BMG!$G$6,F28)))))))*0.20175,2))))/1720)),"0,00"))))</f>
        <v>0</v>
      </c>
      <c r="L28" s="46"/>
    </row>
    <row r="29" spans="1:13" x14ac:dyDescent="0.2">
      <c r="A29" s="39"/>
      <c r="B29" s="40"/>
      <c r="C29" s="41"/>
      <c r="D29" s="42"/>
      <c r="E29" s="44"/>
      <c r="F29" s="43"/>
      <c r="G29" s="42"/>
      <c r="H29" s="44"/>
      <c r="I29" s="42"/>
      <c r="J29" s="42"/>
      <c r="K29" s="45">
        <f>IF(E29=0,0,IF(H29="Teilzeit",(IF(F29=0,(IF(OR(I29&lt;=0,J29&lt;=0),0,((ROUND(G29,2))+((ROUND(IF(E29=2021,IF(G29&gt;BMG!$H$7,BMG!$H$7,G29),IF(E29=2022,IF(G29&gt;BMG!$I$7,BMG!$I$7,G29),IF(E29=2017,IF(G29&gt;BMG!$D$7,BMG!$D$7,G29),IF(E29=2018,IF(G29&gt;BMG!$E$7,BMG!$E$7,G29),IF(E29=2019,IF(G29&gt;BMG!$F$7,BMG!$F$7,G29),IF(E29=2020,IF(G29&gt;BMG!$G$7,BMG!$G$7,G29)))))))*0.20175,2))))/((1720/12)*((ROUND(J29,2))/(ROUND(I29,2)))))),(IF(OR(I29&lt;=0,J29&lt;=0),0,((ROUND(F29,2))+((ROUND(IF(E29=2021,IF(F29&gt;BMG!$H$6,BMG!$H$6,F29),IF(E29=2022,IF(F29&gt;BMG!$I$6,BMG!$I$6,F29),IF(E29=2017,IF(F29&gt;BMG!$D$6,BMG!$D$6,F29),IF(E29=2018,IF(F29&gt;BMG!$E$6,BMG!$E$6,F29),IF(E29=2019,IF(F29&gt;BMG!$F$6,BMG!$F$6,F29),IF(E29=2020,IF(F29&gt;BMG!$G$6,BMG!$G$6,F29)))))))*0.20175,2))))/(1720*((ROUND(J29,2))/(ROUND(I29,2)))))))),(IF(H29="Vollzeit",(IF(F29=0,((ROUND(G29,2))+((ROUND(IF(E29=2021,IF(G29&gt;BMG!$H$7,BMG!$H$7,G29),IF(E29=2022,IF(G29&gt;BMG!$I$7,BMG!$I$7,G29),IF(E29=2017,IF(G29&gt;BMG!$D$7,BMG!$D$7,G29),IF(E29=2018,IF(G29&gt;BMG!$E$7,BMG!$E$7,G29),IF(E29=2019,IF(G29&gt;BMG!$F$7,BMG!$F$7,G29),IF(E29=2020,IF(G29&gt;BMG!$G$7,BMG!$G$7,G29)))))))*0.20175,2))))/(1720/12),((ROUND(F29,2))+((ROUND(IF(E29=2021,IF(F29&gt;BMG!$H$6,BMG!$H$6,F29),IF(E29=2022,IF(F29&gt;BMG!$I$6,BMG!$I$6,F29),IF(E29=2017,IF(F29&gt;BMG!$D$6,BMG!$D$6,F29),IF(E29=2018,IF(F29&gt;BMG!$E$6,BMG!$E$6,F29),IF(E29=2019,IF(F29&gt;BMG!$F$6,BMG!$F$6,F29),IF(E29=2020,IF(F29&gt;BMG!$G$6,BMG!$G$6,F29)))))))*0.20175,2))))/1720)),"0,00"))))</f>
        <v>0</v>
      </c>
      <c r="L29" s="46"/>
    </row>
    <row r="30" spans="1:13" x14ac:dyDescent="0.2">
      <c r="A30" s="39"/>
      <c r="B30" s="40"/>
      <c r="C30" s="41"/>
      <c r="D30" s="42"/>
      <c r="E30" s="44"/>
      <c r="F30" s="43"/>
      <c r="G30" s="42"/>
      <c r="H30" s="44"/>
      <c r="I30" s="42"/>
      <c r="J30" s="42"/>
      <c r="K30" s="45">
        <f>IF(E30=0,0,IF(H30="Teilzeit",(IF(F30=0,(IF(OR(I30&lt;=0,J30&lt;=0),0,((ROUND(G30,2))+((ROUND(IF(E30=2021,IF(G30&gt;BMG!$H$7,BMG!$H$7,G30),IF(E30=2022,IF(G30&gt;BMG!$I$7,BMG!$I$7,G30),IF(E30=2017,IF(G30&gt;BMG!$D$7,BMG!$D$7,G30),IF(E30=2018,IF(G30&gt;BMG!$E$7,BMG!$E$7,G30),IF(E30=2019,IF(G30&gt;BMG!$F$7,BMG!$F$7,G30),IF(E30=2020,IF(G30&gt;BMG!$G$7,BMG!$G$7,G30)))))))*0.20175,2))))/((1720/12)*((ROUND(J30,2))/(ROUND(I30,2)))))),(IF(OR(I30&lt;=0,J30&lt;=0),0,((ROUND(F30,2))+((ROUND(IF(E30=2021,IF(F30&gt;BMG!$H$6,BMG!$H$6,F30),IF(E30=2022,IF(F30&gt;BMG!$I$6,BMG!$I$6,F30),IF(E30=2017,IF(F30&gt;BMG!$D$6,BMG!$D$6,F30),IF(E30=2018,IF(F30&gt;BMG!$E$6,BMG!$E$6,F30),IF(E30=2019,IF(F30&gt;BMG!$F$6,BMG!$F$6,F30),IF(E30=2020,IF(F30&gt;BMG!$G$6,BMG!$G$6,F30)))))))*0.20175,2))))/(1720*((ROUND(J30,2))/(ROUND(I30,2)))))))),(IF(H30="Vollzeit",(IF(F30=0,((ROUND(G30,2))+((ROUND(IF(E30=2021,IF(G30&gt;BMG!$H$7,BMG!$H$7,G30),IF(E30=2022,IF(G30&gt;BMG!$I$7,BMG!$I$7,G30),IF(E30=2017,IF(G30&gt;BMG!$D$7,BMG!$D$7,G30),IF(E30=2018,IF(G30&gt;BMG!$E$7,BMG!$E$7,G30),IF(E30=2019,IF(G30&gt;BMG!$F$7,BMG!$F$7,G30),IF(E30=2020,IF(G30&gt;BMG!$G$7,BMG!$G$7,G30)))))))*0.20175,2))))/(1720/12),((ROUND(F30,2))+((ROUND(IF(E30=2021,IF(F30&gt;BMG!$H$6,BMG!$H$6,F30),IF(E30=2022,IF(F30&gt;BMG!$I$6,BMG!$I$6,F30),IF(E30=2017,IF(F30&gt;BMG!$D$6,BMG!$D$6,F30),IF(E30=2018,IF(F30&gt;BMG!$E$6,BMG!$E$6,F30),IF(E30=2019,IF(F30&gt;BMG!$F$6,BMG!$F$6,F30),IF(E30=2020,IF(F30&gt;BMG!$G$6,BMG!$G$6,F30)))))))*0.20175,2))))/1720)),"0,00"))))</f>
        <v>0</v>
      </c>
      <c r="L30" s="46"/>
    </row>
    <row r="31" spans="1:13" x14ac:dyDescent="0.2">
      <c r="A31" s="39"/>
      <c r="B31" s="40"/>
      <c r="C31" s="41"/>
      <c r="D31" s="42"/>
      <c r="E31" s="44"/>
      <c r="F31" s="43"/>
      <c r="G31" s="42"/>
      <c r="H31" s="44"/>
      <c r="I31" s="42"/>
      <c r="J31" s="42"/>
      <c r="K31" s="45">
        <f>IF(E31=0,0,IF(H31="Teilzeit",(IF(F31=0,(IF(OR(I31&lt;=0,J31&lt;=0),0,((ROUND(G31,2))+((ROUND(IF(E31=2021,IF(G31&gt;BMG!$H$7,BMG!$H$7,G31),IF(E31=2022,IF(G31&gt;BMG!$I$7,BMG!$I$7,G31),IF(E31=2017,IF(G31&gt;BMG!$D$7,BMG!$D$7,G31),IF(E31=2018,IF(G31&gt;BMG!$E$7,BMG!$E$7,G31),IF(E31=2019,IF(G31&gt;BMG!$F$7,BMG!$F$7,G31),IF(E31=2020,IF(G31&gt;BMG!$G$7,BMG!$G$7,G31)))))))*0.20175,2))))/((1720/12)*((ROUND(J31,2))/(ROUND(I31,2)))))),(IF(OR(I31&lt;=0,J31&lt;=0),0,((ROUND(F31,2))+((ROUND(IF(E31=2021,IF(F31&gt;BMG!$H$6,BMG!$H$6,F31),IF(E31=2022,IF(F31&gt;BMG!$I$6,BMG!$I$6,F31),IF(E31=2017,IF(F31&gt;BMG!$D$6,BMG!$D$6,F31),IF(E31=2018,IF(F31&gt;BMG!$E$6,BMG!$E$6,F31),IF(E31=2019,IF(F31&gt;BMG!$F$6,BMG!$F$6,F31),IF(E31=2020,IF(F31&gt;BMG!$G$6,BMG!$G$6,F31)))))))*0.20175,2))))/(1720*((ROUND(J31,2))/(ROUND(I31,2)))))))),(IF(H31="Vollzeit",(IF(F31=0,((ROUND(G31,2))+((ROUND(IF(E31=2021,IF(G31&gt;BMG!$H$7,BMG!$H$7,G31),IF(E31=2022,IF(G31&gt;BMG!$I$7,BMG!$I$7,G31),IF(E31=2017,IF(G31&gt;BMG!$D$7,BMG!$D$7,G31),IF(E31=2018,IF(G31&gt;BMG!$E$7,BMG!$E$7,G31),IF(E31=2019,IF(G31&gt;BMG!$F$7,BMG!$F$7,G31),IF(E31=2020,IF(G31&gt;BMG!$G$7,BMG!$G$7,G31)))))))*0.20175,2))))/(1720/12),((ROUND(F31,2))+((ROUND(IF(E31=2021,IF(F31&gt;BMG!$H$6,BMG!$H$6,F31),IF(E31=2022,IF(F31&gt;BMG!$I$6,BMG!$I$6,F31),IF(E31=2017,IF(F31&gt;BMG!$D$6,BMG!$D$6,F31),IF(E31=2018,IF(F31&gt;BMG!$E$6,BMG!$E$6,F31),IF(E31=2019,IF(F31&gt;BMG!$F$6,BMG!$F$6,F31),IF(E31=2020,IF(F31&gt;BMG!$G$6,BMG!$G$6,F31)))))))*0.20175,2))))/1720)),"0,00"))))</f>
        <v>0</v>
      </c>
      <c r="L31" s="46"/>
    </row>
    <row r="32" spans="1:13" x14ac:dyDescent="0.2">
      <c r="A32" s="39"/>
      <c r="B32" s="40"/>
      <c r="C32" s="41"/>
      <c r="D32" s="42"/>
      <c r="E32" s="44"/>
      <c r="F32" s="43"/>
      <c r="G32" s="42"/>
      <c r="H32" s="44"/>
      <c r="I32" s="42"/>
      <c r="J32" s="42"/>
      <c r="K32" s="45">
        <f>IF(E32=0,0,IF(H32="Teilzeit",(IF(F32=0,(IF(OR(I32&lt;=0,J32&lt;=0),0,((ROUND(G32,2))+((ROUND(IF(E32=2021,IF(G32&gt;BMG!$H$7,BMG!$H$7,G32),IF(E32=2022,IF(G32&gt;BMG!$I$7,BMG!$I$7,G32),IF(E32=2017,IF(G32&gt;BMG!$D$7,BMG!$D$7,G32),IF(E32=2018,IF(G32&gt;BMG!$E$7,BMG!$E$7,G32),IF(E32=2019,IF(G32&gt;BMG!$F$7,BMG!$F$7,G32),IF(E32=2020,IF(G32&gt;BMG!$G$7,BMG!$G$7,G32)))))))*0.20175,2))))/((1720/12)*((ROUND(J32,2))/(ROUND(I32,2)))))),(IF(OR(I32&lt;=0,J32&lt;=0),0,((ROUND(F32,2))+((ROUND(IF(E32=2021,IF(F32&gt;BMG!$H$6,BMG!$H$6,F32),IF(E32=2022,IF(F32&gt;BMG!$I$6,BMG!$I$6,F32),IF(E32=2017,IF(F32&gt;BMG!$D$6,BMG!$D$6,F32),IF(E32=2018,IF(F32&gt;BMG!$E$6,BMG!$E$6,F32),IF(E32=2019,IF(F32&gt;BMG!$F$6,BMG!$F$6,F32),IF(E32=2020,IF(F32&gt;BMG!$G$6,BMG!$G$6,F32)))))))*0.20175,2))))/(1720*((ROUND(J32,2))/(ROUND(I32,2)))))))),(IF(H32="Vollzeit",(IF(F32=0,((ROUND(G32,2))+((ROUND(IF(E32=2021,IF(G32&gt;BMG!$H$7,BMG!$H$7,G32),IF(E32=2022,IF(G32&gt;BMG!$I$7,BMG!$I$7,G32),IF(E32=2017,IF(G32&gt;BMG!$D$7,BMG!$D$7,G32),IF(E32=2018,IF(G32&gt;BMG!$E$7,BMG!$E$7,G32),IF(E32=2019,IF(G32&gt;BMG!$F$7,BMG!$F$7,G32),IF(E32=2020,IF(G32&gt;BMG!$G$7,BMG!$G$7,G32)))))))*0.20175,2))))/(1720/12),((ROUND(F32,2))+((ROUND(IF(E32=2021,IF(F32&gt;BMG!$H$6,BMG!$H$6,F32),IF(E32=2022,IF(F32&gt;BMG!$I$6,BMG!$I$6,F32),IF(E32=2017,IF(F32&gt;BMG!$D$6,BMG!$D$6,F32),IF(E32=2018,IF(F32&gt;BMG!$E$6,BMG!$E$6,F32),IF(E32=2019,IF(F32&gt;BMG!$F$6,BMG!$F$6,F32),IF(E32=2020,IF(F32&gt;BMG!$G$6,BMG!$G$6,F32)))))))*0.20175,2))))/1720)),"0,00"))))</f>
        <v>0</v>
      </c>
      <c r="L32" s="46"/>
    </row>
    <row r="33" spans="1:12" x14ac:dyDescent="0.2">
      <c r="A33" s="39"/>
      <c r="B33" s="40"/>
      <c r="C33" s="41"/>
      <c r="D33" s="42"/>
      <c r="E33" s="44"/>
      <c r="F33" s="43"/>
      <c r="G33" s="42"/>
      <c r="H33" s="44"/>
      <c r="I33" s="42"/>
      <c r="J33" s="42"/>
      <c r="K33" s="45">
        <f>IF(E33=0,0,IF(H33="Teilzeit",(IF(F33=0,(IF(OR(I33&lt;=0,J33&lt;=0),0,((ROUND(G33,2))+((ROUND(IF(E33=2021,IF(G33&gt;BMG!$H$7,BMG!$H$7,G33),IF(E33=2022,IF(G33&gt;BMG!$I$7,BMG!$I$7,G33),IF(E33=2017,IF(G33&gt;BMG!$D$7,BMG!$D$7,G33),IF(E33=2018,IF(G33&gt;BMG!$E$7,BMG!$E$7,G33),IF(E33=2019,IF(G33&gt;BMG!$F$7,BMG!$F$7,G33),IF(E33=2020,IF(G33&gt;BMG!$G$7,BMG!$G$7,G33)))))))*0.20175,2))))/((1720/12)*((ROUND(J33,2))/(ROUND(I33,2)))))),(IF(OR(I33&lt;=0,J33&lt;=0),0,((ROUND(F33,2))+((ROUND(IF(E33=2021,IF(F33&gt;BMG!$H$6,BMG!$H$6,F33),IF(E33=2022,IF(F33&gt;BMG!$I$6,BMG!$I$6,F33),IF(E33=2017,IF(F33&gt;BMG!$D$6,BMG!$D$6,F33),IF(E33=2018,IF(F33&gt;BMG!$E$6,BMG!$E$6,F33),IF(E33=2019,IF(F33&gt;BMG!$F$6,BMG!$F$6,F33),IF(E33=2020,IF(F33&gt;BMG!$G$6,BMG!$G$6,F33)))))))*0.20175,2))))/(1720*((ROUND(J33,2))/(ROUND(I33,2)))))))),(IF(H33="Vollzeit",(IF(F33=0,((ROUND(G33,2))+((ROUND(IF(E33=2021,IF(G33&gt;BMG!$H$7,BMG!$H$7,G33),IF(E33=2022,IF(G33&gt;BMG!$I$7,BMG!$I$7,G33),IF(E33=2017,IF(G33&gt;BMG!$D$7,BMG!$D$7,G33),IF(E33=2018,IF(G33&gt;BMG!$E$7,BMG!$E$7,G33),IF(E33=2019,IF(G33&gt;BMG!$F$7,BMG!$F$7,G33),IF(E33=2020,IF(G33&gt;BMG!$G$7,BMG!$G$7,G33)))))))*0.20175,2))))/(1720/12),((ROUND(F33,2))+((ROUND(IF(E33=2021,IF(F33&gt;BMG!$H$6,BMG!$H$6,F33),IF(E33=2022,IF(F33&gt;BMG!$I$6,BMG!$I$6,F33),IF(E33=2017,IF(F33&gt;BMG!$D$6,BMG!$D$6,F33),IF(E33=2018,IF(F33&gt;BMG!$E$6,BMG!$E$6,F33),IF(E33=2019,IF(F33&gt;BMG!$F$6,BMG!$F$6,F33),IF(E33=2020,IF(F33&gt;BMG!$G$6,BMG!$G$6,F33)))))))*0.20175,2))))/1720)),"0,00"))))</f>
        <v>0</v>
      </c>
      <c r="L33" s="46"/>
    </row>
    <row r="34" spans="1:12" x14ac:dyDescent="0.2">
      <c r="A34" s="39"/>
      <c r="B34" s="40"/>
      <c r="C34" s="41"/>
      <c r="D34" s="42"/>
      <c r="E34" s="44"/>
      <c r="F34" s="43"/>
      <c r="G34" s="42"/>
      <c r="H34" s="44"/>
      <c r="I34" s="42"/>
      <c r="J34" s="42"/>
      <c r="K34" s="45">
        <f>IF(E34=0,0,IF(H34="Teilzeit",(IF(F34=0,(IF(OR(I34&lt;=0,J34&lt;=0),0,((ROUND(G34,2))+((ROUND(IF(E34=2021,IF(G34&gt;BMG!$H$7,BMG!$H$7,G34),IF(E34=2022,IF(G34&gt;BMG!$I$7,BMG!$I$7,G34),IF(E34=2017,IF(G34&gt;BMG!$D$7,BMG!$D$7,G34),IF(E34=2018,IF(G34&gt;BMG!$E$7,BMG!$E$7,G34),IF(E34=2019,IF(G34&gt;BMG!$F$7,BMG!$F$7,G34),IF(E34=2020,IF(G34&gt;BMG!$G$7,BMG!$G$7,G34)))))))*0.20175,2))))/((1720/12)*((ROUND(J34,2))/(ROUND(I34,2)))))),(IF(OR(I34&lt;=0,J34&lt;=0),0,((ROUND(F34,2))+((ROUND(IF(E34=2021,IF(F34&gt;BMG!$H$6,BMG!$H$6,F34),IF(E34=2022,IF(F34&gt;BMG!$I$6,BMG!$I$6,F34),IF(E34=2017,IF(F34&gt;BMG!$D$6,BMG!$D$6,F34),IF(E34=2018,IF(F34&gt;BMG!$E$6,BMG!$E$6,F34),IF(E34=2019,IF(F34&gt;BMG!$F$6,BMG!$F$6,F34),IF(E34=2020,IF(F34&gt;BMG!$G$6,BMG!$G$6,F34)))))))*0.20175,2))))/(1720*((ROUND(J34,2))/(ROUND(I34,2)))))))),(IF(H34="Vollzeit",(IF(F34=0,((ROUND(G34,2))+((ROUND(IF(E34=2021,IF(G34&gt;BMG!$H$7,BMG!$H$7,G34),IF(E34=2022,IF(G34&gt;BMG!$I$7,BMG!$I$7,G34),IF(E34=2017,IF(G34&gt;BMG!$D$7,BMG!$D$7,G34),IF(E34=2018,IF(G34&gt;BMG!$E$7,BMG!$E$7,G34),IF(E34=2019,IF(G34&gt;BMG!$F$7,BMG!$F$7,G34),IF(E34=2020,IF(G34&gt;BMG!$G$7,BMG!$G$7,G34)))))))*0.20175,2))))/(1720/12),((ROUND(F34,2))+((ROUND(IF(E34=2021,IF(F34&gt;BMG!$H$6,BMG!$H$6,F34),IF(E34=2022,IF(F34&gt;BMG!$I$6,BMG!$I$6,F34),IF(E34=2017,IF(F34&gt;BMG!$D$6,BMG!$D$6,F34),IF(E34=2018,IF(F34&gt;BMG!$E$6,BMG!$E$6,F34),IF(E34=2019,IF(F34&gt;BMG!$F$6,BMG!$F$6,F34),IF(E34=2020,IF(F34&gt;BMG!$G$6,BMG!$G$6,F34)))))))*0.20175,2))))/1720)),"0,00"))))</f>
        <v>0</v>
      </c>
      <c r="L34" s="46"/>
    </row>
    <row r="35" spans="1:12" x14ac:dyDescent="0.2">
      <c r="A35" s="39"/>
      <c r="B35" s="40"/>
      <c r="C35" s="41"/>
      <c r="D35" s="42"/>
      <c r="E35" s="44"/>
      <c r="F35" s="43"/>
      <c r="G35" s="42"/>
      <c r="H35" s="44"/>
      <c r="I35" s="42"/>
      <c r="J35" s="42"/>
      <c r="K35" s="45">
        <f>IF(E35=0,0,IF(H35="Teilzeit",(IF(F35=0,(IF(OR(I35&lt;=0,J35&lt;=0),0,((ROUND(G35,2))+((ROUND(IF(E35=2021,IF(G35&gt;BMG!$H$7,BMG!$H$7,G35),IF(E35=2022,IF(G35&gt;BMG!$I$7,BMG!$I$7,G35),IF(E35=2017,IF(G35&gt;BMG!$D$7,BMG!$D$7,G35),IF(E35=2018,IF(G35&gt;BMG!$E$7,BMG!$E$7,G35),IF(E35=2019,IF(G35&gt;BMG!$F$7,BMG!$F$7,G35),IF(E35=2020,IF(G35&gt;BMG!$G$7,BMG!$G$7,G35)))))))*0.20175,2))))/((1720/12)*((ROUND(J35,2))/(ROUND(I35,2)))))),(IF(OR(I35&lt;=0,J35&lt;=0),0,((ROUND(F35,2))+((ROUND(IF(E35=2021,IF(F35&gt;BMG!$H$6,BMG!$H$6,F35),IF(E35=2022,IF(F35&gt;BMG!$I$6,BMG!$I$6,F35),IF(E35=2017,IF(F35&gt;BMG!$D$6,BMG!$D$6,F35),IF(E35=2018,IF(F35&gt;BMG!$E$6,BMG!$E$6,F35),IF(E35=2019,IF(F35&gt;BMG!$F$6,BMG!$F$6,F35),IF(E35=2020,IF(F35&gt;BMG!$G$6,BMG!$G$6,F35)))))))*0.20175,2))))/(1720*((ROUND(J35,2))/(ROUND(I35,2)))))))),(IF(H35="Vollzeit",(IF(F35=0,((ROUND(G35,2))+((ROUND(IF(E35=2021,IF(G35&gt;BMG!$H$7,BMG!$H$7,G35),IF(E35=2022,IF(G35&gt;BMG!$I$7,BMG!$I$7,G35),IF(E35=2017,IF(G35&gt;BMG!$D$7,BMG!$D$7,G35),IF(E35=2018,IF(G35&gt;BMG!$E$7,BMG!$E$7,G35),IF(E35=2019,IF(G35&gt;BMG!$F$7,BMG!$F$7,G35),IF(E35=2020,IF(G35&gt;BMG!$G$7,BMG!$G$7,G35)))))))*0.20175,2))))/(1720/12),((ROUND(F35,2))+((ROUND(IF(E35=2021,IF(F35&gt;BMG!$H$6,BMG!$H$6,F35),IF(E35=2022,IF(F35&gt;BMG!$I$6,BMG!$I$6,F35),IF(E35=2017,IF(F35&gt;BMG!$D$6,BMG!$D$6,F35),IF(E35=2018,IF(F35&gt;BMG!$E$6,BMG!$E$6,F35),IF(E35=2019,IF(F35&gt;BMG!$F$6,BMG!$F$6,F35),IF(E35=2020,IF(F35&gt;BMG!$G$6,BMG!$G$6,F35)))))))*0.20175,2))))/1720)),"0,00"))))</f>
        <v>0</v>
      </c>
      <c r="L35" s="46"/>
    </row>
    <row r="36" spans="1:12" x14ac:dyDescent="0.2">
      <c r="A36" s="39"/>
      <c r="B36" s="40"/>
      <c r="C36" s="41"/>
      <c r="D36" s="42"/>
      <c r="E36" s="44"/>
      <c r="F36" s="43"/>
      <c r="G36" s="42"/>
      <c r="H36" s="44"/>
      <c r="I36" s="42"/>
      <c r="J36" s="42"/>
      <c r="K36" s="45">
        <f>IF(E36=0,0,IF(H36="Teilzeit",(IF(F36=0,(IF(OR(I36&lt;=0,J36&lt;=0),0,((ROUND(G36,2))+((ROUND(IF(E36=2021,IF(G36&gt;BMG!$H$7,BMG!$H$7,G36),IF(E36=2022,IF(G36&gt;BMG!$I$7,BMG!$I$7,G36),IF(E36=2017,IF(G36&gt;BMG!$D$7,BMG!$D$7,G36),IF(E36=2018,IF(G36&gt;BMG!$E$7,BMG!$E$7,G36),IF(E36=2019,IF(G36&gt;BMG!$F$7,BMG!$F$7,G36),IF(E36=2020,IF(G36&gt;BMG!$G$7,BMG!$G$7,G36)))))))*0.20175,2))))/((1720/12)*((ROUND(J36,2))/(ROUND(I36,2)))))),(IF(OR(I36&lt;=0,J36&lt;=0),0,((ROUND(F36,2))+((ROUND(IF(E36=2021,IF(F36&gt;BMG!$H$6,BMG!$H$6,F36),IF(E36=2022,IF(F36&gt;BMG!$I$6,BMG!$I$6,F36),IF(E36=2017,IF(F36&gt;BMG!$D$6,BMG!$D$6,F36),IF(E36=2018,IF(F36&gt;BMG!$E$6,BMG!$E$6,F36),IF(E36=2019,IF(F36&gt;BMG!$F$6,BMG!$F$6,F36),IF(E36=2020,IF(F36&gt;BMG!$G$6,BMG!$G$6,F36)))))))*0.20175,2))))/(1720*((ROUND(J36,2))/(ROUND(I36,2)))))))),(IF(H36="Vollzeit",(IF(F36=0,((ROUND(G36,2))+((ROUND(IF(E36=2021,IF(G36&gt;BMG!$H$7,BMG!$H$7,G36),IF(E36=2022,IF(G36&gt;BMG!$I$7,BMG!$I$7,G36),IF(E36=2017,IF(G36&gt;BMG!$D$7,BMG!$D$7,G36),IF(E36=2018,IF(G36&gt;BMG!$E$7,BMG!$E$7,G36),IF(E36=2019,IF(G36&gt;BMG!$F$7,BMG!$F$7,G36),IF(E36=2020,IF(G36&gt;BMG!$G$7,BMG!$G$7,G36)))))))*0.20175,2))))/(1720/12),((ROUND(F36,2))+((ROUND(IF(E36=2021,IF(F36&gt;BMG!$H$6,BMG!$H$6,F36),IF(E36=2022,IF(F36&gt;BMG!$I$6,BMG!$I$6,F36),IF(E36=2017,IF(F36&gt;BMG!$D$6,BMG!$D$6,F36),IF(E36=2018,IF(F36&gt;BMG!$E$6,BMG!$E$6,F36),IF(E36=2019,IF(F36&gt;BMG!$F$6,BMG!$F$6,F36),IF(E36=2020,IF(F36&gt;BMG!$G$6,BMG!$G$6,F36)))))))*0.20175,2))))/1720)),"0,00"))))</f>
        <v>0</v>
      </c>
      <c r="L36" s="46"/>
    </row>
    <row r="37" spans="1:12" x14ac:dyDescent="0.2">
      <c r="A37" s="39"/>
      <c r="B37" s="40"/>
      <c r="C37" s="41"/>
      <c r="D37" s="42"/>
      <c r="E37" s="44"/>
      <c r="F37" s="43"/>
      <c r="G37" s="42"/>
      <c r="H37" s="44"/>
      <c r="I37" s="42"/>
      <c r="J37" s="42"/>
      <c r="K37" s="45">
        <f>IF(E37=0,0,IF(H37="Teilzeit",(IF(F37=0,(IF(OR(I37&lt;=0,J37&lt;=0),0,((ROUND(G37,2))+((ROUND(IF(E37=2021,IF(G37&gt;BMG!$H$7,BMG!$H$7,G37),IF(E37=2022,IF(G37&gt;BMG!$I$7,BMG!$I$7,G37),IF(E37=2017,IF(G37&gt;BMG!$D$7,BMG!$D$7,G37),IF(E37=2018,IF(G37&gt;BMG!$E$7,BMG!$E$7,G37),IF(E37=2019,IF(G37&gt;BMG!$F$7,BMG!$F$7,G37),IF(E37=2020,IF(G37&gt;BMG!$G$7,BMG!$G$7,G37)))))))*0.20175,2))))/((1720/12)*((ROUND(J37,2))/(ROUND(I37,2)))))),(IF(OR(I37&lt;=0,J37&lt;=0),0,((ROUND(F37,2))+((ROUND(IF(E37=2021,IF(F37&gt;BMG!$H$6,BMG!$H$6,F37),IF(E37=2022,IF(F37&gt;BMG!$I$6,BMG!$I$6,F37),IF(E37=2017,IF(F37&gt;BMG!$D$6,BMG!$D$6,F37),IF(E37=2018,IF(F37&gt;BMG!$E$6,BMG!$E$6,F37),IF(E37=2019,IF(F37&gt;BMG!$F$6,BMG!$F$6,F37),IF(E37=2020,IF(F37&gt;BMG!$G$6,BMG!$G$6,F37)))))))*0.20175,2))))/(1720*((ROUND(J37,2))/(ROUND(I37,2)))))))),(IF(H37="Vollzeit",(IF(F37=0,((ROUND(G37,2))+((ROUND(IF(E37=2021,IF(G37&gt;BMG!$H$7,BMG!$H$7,G37),IF(E37=2022,IF(G37&gt;BMG!$I$7,BMG!$I$7,G37),IF(E37=2017,IF(G37&gt;BMG!$D$7,BMG!$D$7,G37),IF(E37=2018,IF(G37&gt;BMG!$E$7,BMG!$E$7,G37),IF(E37=2019,IF(G37&gt;BMG!$F$7,BMG!$F$7,G37),IF(E37=2020,IF(G37&gt;BMG!$G$7,BMG!$G$7,G37)))))))*0.20175,2))))/(1720/12),((ROUND(F37,2))+((ROUND(IF(E37=2021,IF(F37&gt;BMG!$H$6,BMG!$H$6,F37),IF(E37=2022,IF(F37&gt;BMG!$I$6,BMG!$I$6,F37),IF(E37=2017,IF(F37&gt;BMG!$D$6,BMG!$D$6,F37),IF(E37=2018,IF(F37&gt;BMG!$E$6,BMG!$E$6,F37),IF(E37=2019,IF(F37&gt;BMG!$F$6,BMG!$F$6,F37),IF(E37=2020,IF(F37&gt;BMG!$G$6,BMG!$G$6,F37)))))))*0.20175,2))))/1720)),"0,00"))))</f>
        <v>0</v>
      </c>
      <c r="L37" s="46"/>
    </row>
    <row r="38" spans="1:12" x14ac:dyDescent="0.2">
      <c r="A38" s="39"/>
      <c r="B38" s="40"/>
      <c r="C38" s="41"/>
      <c r="D38" s="42"/>
      <c r="E38" s="44"/>
      <c r="F38" s="43"/>
      <c r="G38" s="42"/>
      <c r="H38" s="44"/>
      <c r="I38" s="42"/>
      <c r="J38" s="42"/>
      <c r="K38" s="45">
        <f>IF(E38=0,0,IF(H38="Teilzeit",(IF(F38=0,(IF(OR(I38&lt;=0,J38&lt;=0),0,((ROUND(G38,2))+((ROUND(IF(E38=2021,IF(G38&gt;BMG!$H$7,BMG!$H$7,G38),IF(E38=2022,IF(G38&gt;BMG!$I$7,BMG!$I$7,G38),IF(E38=2017,IF(G38&gt;BMG!$D$7,BMG!$D$7,G38),IF(E38=2018,IF(G38&gt;BMG!$E$7,BMG!$E$7,G38),IF(E38=2019,IF(G38&gt;BMG!$F$7,BMG!$F$7,G38),IF(E38=2020,IF(G38&gt;BMG!$G$7,BMG!$G$7,G38)))))))*0.20175,2))))/((1720/12)*((ROUND(J38,2))/(ROUND(I38,2)))))),(IF(OR(I38&lt;=0,J38&lt;=0),0,((ROUND(F38,2))+((ROUND(IF(E38=2021,IF(F38&gt;BMG!$H$6,BMG!$H$6,F38),IF(E38=2022,IF(F38&gt;BMG!$I$6,BMG!$I$6,F38),IF(E38=2017,IF(F38&gt;BMG!$D$6,BMG!$D$6,F38),IF(E38=2018,IF(F38&gt;BMG!$E$6,BMG!$E$6,F38),IF(E38=2019,IF(F38&gt;BMG!$F$6,BMG!$F$6,F38),IF(E38=2020,IF(F38&gt;BMG!$G$6,BMG!$G$6,F38)))))))*0.20175,2))))/(1720*((ROUND(J38,2))/(ROUND(I38,2)))))))),(IF(H38="Vollzeit",(IF(F38=0,((ROUND(G38,2))+((ROUND(IF(E38=2021,IF(G38&gt;BMG!$H$7,BMG!$H$7,G38),IF(E38=2022,IF(G38&gt;BMG!$I$7,BMG!$I$7,G38),IF(E38=2017,IF(G38&gt;BMG!$D$7,BMG!$D$7,G38),IF(E38=2018,IF(G38&gt;BMG!$E$7,BMG!$E$7,G38),IF(E38=2019,IF(G38&gt;BMG!$F$7,BMG!$F$7,G38),IF(E38=2020,IF(G38&gt;BMG!$G$7,BMG!$G$7,G38)))))))*0.20175,2))))/(1720/12),((ROUND(F38,2))+((ROUND(IF(E38=2021,IF(F38&gt;BMG!$H$6,BMG!$H$6,F38),IF(E38=2022,IF(F38&gt;BMG!$I$6,BMG!$I$6,F38),IF(E38=2017,IF(F38&gt;BMG!$D$6,BMG!$D$6,F38),IF(E38=2018,IF(F38&gt;BMG!$E$6,BMG!$E$6,F38),IF(E38=2019,IF(F38&gt;BMG!$F$6,BMG!$F$6,F38),IF(E38=2020,IF(F38&gt;BMG!$G$6,BMG!$G$6,F38)))))))*0.20175,2))))/1720)),"0,00"))))</f>
        <v>0</v>
      </c>
      <c r="L38" s="46"/>
    </row>
    <row r="39" spans="1:12" x14ac:dyDescent="0.2">
      <c r="A39" s="39"/>
      <c r="B39" s="40"/>
      <c r="C39" s="41"/>
      <c r="D39" s="42"/>
      <c r="E39" s="44"/>
      <c r="F39" s="43"/>
      <c r="G39" s="42"/>
      <c r="H39" s="44"/>
      <c r="I39" s="42"/>
      <c r="J39" s="42"/>
      <c r="K39" s="45">
        <f>IF(E39=0,0,IF(H39="Teilzeit",(IF(F39=0,(IF(OR(I39&lt;=0,J39&lt;=0),0,((ROUND(G39,2))+((ROUND(IF(E39=2021,IF(G39&gt;BMG!$H$7,BMG!$H$7,G39),IF(E39=2022,IF(G39&gt;BMG!$I$7,BMG!$I$7,G39),IF(E39=2017,IF(G39&gt;BMG!$D$7,BMG!$D$7,G39),IF(E39=2018,IF(G39&gt;BMG!$E$7,BMG!$E$7,G39),IF(E39=2019,IF(G39&gt;BMG!$F$7,BMG!$F$7,G39),IF(E39=2020,IF(G39&gt;BMG!$G$7,BMG!$G$7,G39)))))))*0.20175,2))))/((1720/12)*((ROUND(J39,2))/(ROUND(I39,2)))))),(IF(OR(I39&lt;=0,J39&lt;=0),0,((ROUND(F39,2))+((ROUND(IF(E39=2021,IF(F39&gt;BMG!$H$6,BMG!$H$6,F39),IF(E39=2022,IF(F39&gt;BMG!$I$6,BMG!$I$6,F39),IF(E39=2017,IF(F39&gt;BMG!$D$6,BMG!$D$6,F39),IF(E39=2018,IF(F39&gt;BMG!$E$6,BMG!$E$6,F39),IF(E39=2019,IF(F39&gt;BMG!$F$6,BMG!$F$6,F39),IF(E39=2020,IF(F39&gt;BMG!$G$6,BMG!$G$6,F39)))))))*0.20175,2))))/(1720*((ROUND(J39,2))/(ROUND(I39,2)))))))),(IF(H39="Vollzeit",(IF(F39=0,((ROUND(G39,2))+((ROUND(IF(E39=2021,IF(G39&gt;BMG!$H$7,BMG!$H$7,G39),IF(E39=2022,IF(G39&gt;BMG!$I$7,BMG!$I$7,G39),IF(E39=2017,IF(G39&gt;BMG!$D$7,BMG!$D$7,G39),IF(E39=2018,IF(G39&gt;BMG!$E$7,BMG!$E$7,G39),IF(E39=2019,IF(G39&gt;BMG!$F$7,BMG!$F$7,G39),IF(E39=2020,IF(G39&gt;BMG!$G$7,BMG!$G$7,G39)))))))*0.20175,2))))/(1720/12),((ROUND(F39,2))+((ROUND(IF(E39=2021,IF(F39&gt;BMG!$H$6,BMG!$H$6,F39),IF(E39=2022,IF(F39&gt;BMG!$I$6,BMG!$I$6,F39),IF(E39=2017,IF(F39&gt;BMG!$D$6,BMG!$D$6,F39),IF(E39=2018,IF(F39&gt;BMG!$E$6,BMG!$E$6,F39),IF(E39=2019,IF(F39&gt;BMG!$F$6,BMG!$F$6,F39),IF(E39=2020,IF(F39&gt;BMG!$G$6,BMG!$G$6,F39)))))))*0.20175,2))))/1720)),"0,00"))))</f>
        <v>0</v>
      </c>
      <c r="L39" s="46"/>
    </row>
  </sheetData>
  <sheetProtection password="E1E8" sheet="1" selectLockedCells="1"/>
  <mergeCells count="6">
    <mergeCell ref="N2:Q8"/>
    <mergeCell ref="A9:L9"/>
    <mergeCell ref="I15:J15"/>
    <mergeCell ref="D12:L12"/>
    <mergeCell ref="A10:C10"/>
    <mergeCell ref="D10:L10"/>
  </mergeCells>
  <dataValidations count="2">
    <dataValidation type="list" allowBlank="1" showInputMessage="1" showErrorMessage="1" sqref="H17:H39">
      <formula1>"Vollzeit,Teilzeit"</formula1>
    </dataValidation>
    <dataValidation type="list" allowBlank="1" showInputMessage="1" showErrorMessage="1" sqref="E17:E39">
      <formula1>"2017,2018,2019,2020,2021,2022"</formula1>
    </dataValidation>
  </dataValidations>
  <printOptions horizontalCentered="1"/>
  <pageMargins left="0" right="0" top="0.19685039370078741" bottom="0.39370078740157483" header="0" footer="0.19685039370078741"/>
  <pageSetup paperSize="9" fitToHeight="0" orientation="landscape" horizontalDpi="4294967292" verticalDpi="300" r:id="rId1"/>
  <headerFooter alignWithMargins="0">
    <oddFooter>&amp;L&amp;7TAB-10708/04.22&amp;R&amp;8Seite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workbookViewId="0">
      <selection activeCell="I2" sqref="I2:I7"/>
    </sheetView>
  </sheetViews>
  <sheetFormatPr baseColWidth="10" defaultRowHeight="15" x14ac:dyDescent="0.2"/>
  <cols>
    <col min="1" max="1" width="11.42578125" style="63"/>
    <col min="2" max="2" width="16.42578125" style="63" customWidth="1"/>
    <col min="3" max="3" width="17.5703125" style="63" customWidth="1"/>
    <col min="4" max="4" width="20.28515625" style="63" customWidth="1"/>
    <col min="5" max="5" width="16" style="63" customWidth="1"/>
    <col min="6" max="6" width="13" style="63" customWidth="1"/>
    <col min="7" max="8" width="13" customWidth="1"/>
    <col min="9" max="9" width="11.85546875" style="63" bestFit="1" customWidth="1"/>
    <col min="10" max="16384" width="11.42578125" style="63"/>
  </cols>
  <sheetData>
    <row r="2" spans="1:9" x14ac:dyDescent="0.2">
      <c r="A2" s="62" t="s">
        <v>19</v>
      </c>
      <c r="B2" s="62"/>
      <c r="C2" s="62"/>
      <c r="D2" s="62"/>
      <c r="E2" s="62"/>
      <c r="F2" s="62"/>
      <c r="G2" s="72"/>
      <c r="H2" s="72"/>
    </row>
    <row r="3" spans="1:9" ht="6" customHeight="1" x14ac:dyDescent="0.2">
      <c r="A3" s="64"/>
      <c r="B3" s="64"/>
      <c r="C3" s="64"/>
      <c r="D3" s="64"/>
      <c r="E3" s="64"/>
      <c r="F3" s="64"/>
      <c r="G3" s="73"/>
      <c r="H3" s="73"/>
    </row>
    <row r="4" spans="1:9" ht="15.75" x14ac:dyDescent="0.25">
      <c r="A4" s="65"/>
      <c r="B4" s="66">
        <v>2015</v>
      </c>
      <c r="C4" s="66">
        <v>2016</v>
      </c>
      <c r="D4" s="66">
        <v>2017</v>
      </c>
      <c r="E4" s="66">
        <v>2018</v>
      </c>
      <c r="F4" s="70">
        <v>2019</v>
      </c>
      <c r="G4" s="70">
        <v>2020</v>
      </c>
      <c r="H4" s="70">
        <v>2021</v>
      </c>
      <c r="I4" s="75">
        <v>2022</v>
      </c>
    </row>
    <row r="5" spans="1:9" x14ac:dyDescent="0.2">
      <c r="F5"/>
      <c r="I5" s="76"/>
    </row>
    <row r="6" spans="1:9" ht="15.75" x14ac:dyDescent="0.25">
      <c r="A6" s="67" t="s">
        <v>20</v>
      </c>
      <c r="B6" s="68">
        <v>62400</v>
      </c>
      <c r="C6" s="68">
        <v>64800</v>
      </c>
      <c r="D6" s="68">
        <v>68400</v>
      </c>
      <c r="E6" s="68">
        <v>69600</v>
      </c>
      <c r="F6" s="71">
        <v>73800</v>
      </c>
      <c r="G6" s="71">
        <v>77400</v>
      </c>
      <c r="H6" s="71">
        <v>80400</v>
      </c>
      <c r="I6" s="77">
        <v>81000</v>
      </c>
    </row>
    <row r="7" spans="1:9" ht="15.75" x14ac:dyDescent="0.25">
      <c r="A7" s="67" t="s">
        <v>21</v>
      </c>
      <c r="B7" s="68">
        <f t="shared" ref="B7:G7" si="0">B6/12</f>
        <v>5200</v>
      </c>
      <c r="C7" s="68">
        <f t="shared" si="0"/>
        <v>5400</v>
      </c>
      <c r="D7" s="68">
        <f t="shared" si="0"/>
        <v>5700</v>
      </c>
      <c r="E7" s="68">
        <f t="shared" si="0"/>
        <v>5800</v>
      </c>
      <c r="F7" s="71">
        <f t="shared" si="0"/>
        <v>6150</v>
      </c>
      <c r="G7" s="71">
        <f t="shared" si="0"/>
        <v>6450</v>
      </c>
      <c r="H7" s="71">
        <f t="shared" ref="H7:I7" si="1">H6/12</f>
        <v>6700</v>
      </c>
      <c r="I7" s="77">
        <f t="shared" si="1"/>
        <v>6750</v>
      </c>
    </row>
    <row r="8" spans="1:9" ht="15.75" x14ac:dyDescent="0.25">
      <c r="A8" s="67" t="s">
        <v>22</v>
      </c>
      <c r="B8" s="68">
        <v>1213.33</v>
      </c>
      <c r="C8" s="68">
        <v>1260</v>
      </c>
      <c r="D8" s="68">
        <v>1330</v>
      </c>
      <c r="E8" s="68">
        <v>1353.33</v>
      </c>
      <c r="G8" s="71"/>
      <c r="H8" s="71"/>
    </row>
    <row r="9" spans="1:9" ht="15.75" x14ac:dyDescent="0.25">
      <c r="A9" s="67" t="s">
        <v>23</v>
      </c>
      <c r="B9" s="68">
        <f>B8/7</f>
        <v>173.33285714285714</v>
      </c>
      <c r="C9" s="68">
        <v>180</v>
      </c>
      <c r="D9" s="68">
        <v>190</v>
      </c>
      <c r="E9" s="68">
        <v>193.33</v>
      </c>
      <c r="G9" s="71"/>
      <c r="H9" s="71"/>
    </row>
  </sheetData>
  <sheetProtection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Personaldaten</vt:lpstr>
      <vt:lpstr>BMG</vt:lpstr>
      <vt:lpstr>_PM1</vt:lpstr>
      <vt:lpstr>aktenzeichen</vt:lpstr>
      <vt:lpstr>antragsteller_name</vt:lpstr>
      <vt:lpstr>Personaldaten!Drucktitel</vt:lpstr>
      <vt:lpstr>Teilzeit</vt:lpstr>
      <vt:lpstr>verbundid</vt:lpstr>
      <vt:lpstr>Vertrag_als_Vollzeit_beschäftigter_JA_Nein</vt:lpstr>
      <vt:lpstr>Vollzeit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Nordmann Gundula</dc:creator>
  <cp:lastModifiedBy>Gundula Nordmann</cp:lastModifiedBy>
  <cp:lastPrinted>2022-04-11T13:09:39Z</cp:lastPrinted>
  <dcterms:created xsi:type="dcterms:W3CDTF">2001-02-20T15:09:56Z</dcterms:created>
  <dcterms:modified xsi:type="dcterms:W3CDTF">2022-04-11T13:17:36Z</dcterms:modified>
</cp:coreProperties>
</file>