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Formular\Interneteinstellung\"/>
    </mc:Choice>
  </mc:AlternateContent>
  <bookViews>
    <workbookView xWindow="-15" yWindow="3435" windowWidth="12315" windowHeight="3465"/>
  </bookViews>
  <sheets>
    <sheet name="Personaldaten" sheetId="7" r:id="rId1"/>
    <sheet name="BMG" sheetId="8" state="hidden" r:id="rId2"/>
  </sheets>
  <definedNames>
    <definedName name="_PM1">Personaldaten!$A$14</definedName>
    <definedName name="aktenzeichen">Personaldaten!$L$7</definedName>
    <definedName name="antragsteller_name">Personaldaten!$A$7</definedName>
    <definedName name="_xlnm.Print_Titles" localSheetId="0">Personaldaten!$1:$16</definedName>
    <definedName name="JaNein" localSheetId="0">Personaldaten!#REF!</definedName>
    <definedName name="PM_1">Personaldaten!#REF!</definedName>
    <definedName name="Teilzeit">Personaldaten!$D$13</definedName>
    <definedName name="verbundid">Personaldaten!$K$7</definedName>
    <definedName name="Vertrag_als_Vollzeit_beschäftigter_JA_Nein">Personaldaten!$A$4:$A$5</definedName>
    <definedName name="Vollzeit">Personaldaten!$C$13</definedName>
  </definedNames>
  <calcPr calcId="162913"/>
</workbook>
</file>

<file path=xl/calcChain.xml><?xml version="1.0" encoding="utf-8"?>
<calcChain xmlns="http://schemas.openxmlformats.org/spreadsheetml/2006/main">
  <c r="K39" i="7" l="1"/>
  <c r="K38" i="7"/>
  <c r="K37" i="7"/>
  <c r="K36" i="7"/>
  <c r="K35" i="7"/>
  <c r="K34" i="7"/>
  <c r="K33" i="7"/>
  <c r="K32" i="7"/>
  <c r="K31" i="7"/>
  <c r="K30" i="7"/>
  <c r="K29" i="7"/>
  <c r="K28" i="7"/>
  <c r="K27" i="7"/>
  <c r="K26" i="7"/>
  <c r="K25" i="7"/>
  <c r="K24" i="7"/>
  <c r="K23" i="7"/>
  <c r="K22" i="7"/>
  <c r="K21" i="7"/>
  <c r="K20" i="7"/>
  <c r="K19" i="7"/>
  <c r="K18" i="7"/>
  <c r="K17" i="7"/>
  <c r="I7" i="8"/>
  <c r="H7" i="8" l="1"/>
  <c r="G7" i="8" l="1"/>
  <c r="F7" i="8" l="1"/>
  <c r="B9" i="8" l="1"/>
  <c r="E7" i="8"/>
  <c r="D7" i="8"/>
  <c r="C7" i="8"/>
  <c r="B7" i="8"/>
</calcChain>
</file>

<file path=xl/comments1.xml><?xml version="1.0" encoding="utf-8"?>
<comments xmlns="http://schemas.openxmlformats.org/spreadsheetml/2006/main">
  <authors>
    <author>Thomas Topf</author>
  </authors>
  <commentList>
    <comment ref="E17" authorId="0" shapeId="0">
      <text>
        <r>
          <rPr>
            <b/>
            <sz val="8"/>
            <color indexed="81"/>
            <rFont val="Tahoma"/>
            <family val="2"/>
          </rPr>
          <t>Bitte Feld anklicken und das Jahr auswählen</t>
        </r>
        <r>
          <rPr>
            <sz val="8"/>
            <color indexed="81"/>
            <rFont val="Tahoma"/>
            <family val="2"/>
          </rPr>
          <t xml:space="preserve">
</t>
        </r>
      </text>
    </comment>
    <comment ref="H17" authorId="0" shapeId="0">
      <text>
        <r>
          <rPr>
            <b/>
            <sz val="8"/>
            <color indexed="81"/>
            <rFont val="Tahoma"/>
            <family val="2"/>
          </rPr>
          <t>Bitte Feld anklicken und Auswahl Vollzeit oder Teilzeit treffen</t>
        </r>
        <r>
          <rPr>
            <sz val="8"/>
            <color indexed="81"/>
            <rFont val="Tahoma"/>
            <family val="2"/>
          </rPr>
          <t xml:space="preserve">
</t>
        </r>
      </text>
    </comment>
    <comment ref="E18" authorId="0" shapeId="0">
      <text>
        <r>
          <rPr>
            <b/>
            <sz val="8"/>
            <color indexed="81"/>
            <rFont val="Tahoma"/>
            <family val="2"/>
          </rPr>
          <t>Bitte Feld anklicken und das Jahr auswählen</t>
        </r>
        <r>
          <rPr>
            <sz val="8"/>
            <color indexed="81"/>
            <rFont val="Tahoma"/>
            <family val="2"/>
          </rPr>
          <t xml:space="preserve">
</t>
        </r>
      </text>
    </comment>
    <comment ref="H18" authorId="0" shapeId="0">
      <text>
        <r>
          <rPr>
            <b/>
            <sz val="8"/>
            <color indexed="81"/>
            <rFont val="Tahoma"/>
            <family val="2"/>
          </rPr>
          <t>Bitte Feld anklicken und Auswahl Vollzeit oder Teilzeit treffen</t>
        </r>
        <r>
          <rPr>
            <sz val="8"/>
            <color indexed="81"/>
            <rFont val="Tahoma"/>
            <family val="2"/>
          </rPr>
          <t xml:space="preserve">
</t>
        </r>
      </text>
    </comment>
    <comment ref="E19" authorId="0" shapeId="0">
      <text>
        <r>
          <rPr>
            <b/>
            <sz val="8"/>
            <color indexed="81"/>
            <rFont val="Tahoma"/>
            <family val="2"/>
          </rPr>
          <t>Bitte Feld anklicken und das Jahr auswählen</t>
        </r>
        <r>
          <rPr>
            <sz val="8"/>
            <color indexed="81"/>
            <rFont val="Tahoma"/>
            <family val="2"/>
          </rPr>
          <t xml:space="preserve">
</t>
        </r>
      </text>
    </comment>
    <comment ref="H19" authorId="0" shapeId="0">
      <text>
        <r>
          <rPr>
            <b/>
            <sz val="8"/>
            <color indexed="81"/>
            <rFont val="Tahoma"/>
            <family val="2"/>
          </rPr>
          <t>Bitte Feld anklicken und Auswahl Vollzeit oder Teilzeit treffen</t>
        </r>
        <r>
          <rPr>
            <sz val="8"/>
            <color indexed="81"/>
            <rFont val="Tahoma"/>
            <family val="2"/>
          </rPr>
          <t xml:space="preserve">
</t>
        </r>
      </text>
    </comment>
    <comment ref="E20" authorId="0" shapeId="0">
      <text>
        <r>
          <rPr>
            <b/>
            <sz val="8"/>
            <color indexed="81"/>
            <rFont val="Tahoma"/>
            <family val="2"/>
          </rPr>
          <t>Bitte Feld anklicken und das Jahr auswählen</t>
        </r>
        <r>
          <rPr>
            <sz val="8"/>
            <color indexed="81"/>
            <rFont val="Tahoma"/>
            <family val="2"/>
          </rPr>
          <t xml:space="preserve">
</t>
        </r>
      </text>
    </comment>
    <comment ref="H20" authorId="0" shapeId="0">
      <text>
        <r>
          <rPr>
            <b/>
            <sz val="8"/>
            <color indexed="81"/>
            <rFont val="Tahoma"/>
            <family val="2"/>
          </rPr>
          <t>Bitte Feld anklicken und Auswahl Vollzeit oder Teilzeit treffen</t>
        </r>
        <r>
          <rPr>
            <sz val="8"/>
            <color indexed="81"/>
            <rFont val="Tahoma"/>
            <family val="2"/>
          </rPr>
          <t xml:space="preserve">
</t>
        </r>
      </text>
    </comment>
    <comment ref="E21" authorId="0" shapeId="0">
      <text>
        <r>
          <rPr>
            <b/>
            <sz val="8"/>
            <color indexed="81"/>
            <rFont val="Tahoma"/>
            <family val="2"/>
          </rPr>
          <t>Bitte Feld anklicken und das Jahr auswählen</t>
        </r>
        <r>
          <rPr>
            <sz val="8"/>
            <color indexed="81"/>
            <rFont val="Tahoma"/>
            <family val="2"/>
          </rPr>
          <t xml:space="preserve">
</t>
        </r>
      </text>
    </comment>
    <comment ref="H21" authorId="0" shapeId="0">
      <text>
        <r>
          <rPr>
            <b/>
            <sz val="8"/>
            <color indexed="81"/>
            <rFont val="Tahoma"/>
            <family val="2"/>
          </rPr>
          <t>Bitte Feld anklicken und Auswahl Vollzeit oder Teilzeit treffen</t>
        </r>
        <r>
          <rPr>
            <sz val="8"/>
            <color indexed="81"/>
            <rFont val="Tahoma"/>
            <family val="2"/>
          </rPr>
          <t xml:space="preserve">
</t>
        </r>
      </text>
    </comment>
    <comment ref="E22" authorId="0" shapeId="0">
      <text>
        <r>
          <rPr>
            <b/>
            <sz val="8"/>
            <color indexed="81"/>
            <rFont val="Tahoma"/>
            <family val="2"/>
          </rPr>
          <t>Bitte Feld anklicken und das Jahr auswählen</t>
        </r>
        <r>
          <rPr>
            <sz val="8"/>
            <color indexed="81"/>
            <rFont val="Tahoma"/>
            <family val="2"/>
          </rPr>
          <t xml:space="preserve">
</t>
        </r>
      </text>
    </comment>
    <comment ref="H22" authorId="0" shapeId="0">
      <text>
        <r>
          <rPr>
            <b/>
            <sz val="8"/>
            <color indexed="81"/>
            <rFont val="Tahoma"/>
            <family val="2"/>
          </rPr>
          <t>Bitte Feld anklicken und Auswahl Vollzeit oder Teilzeit treffen</t>
        </r>
        <r>
          <rPr>
            <sz val="8"/>
            <color indexed="81"/>
            <rFont val="Tahoma"/>
            <family val="2"/>
          </rPr>
          <t xml:space="preserve">
</t>
        </r>
      </text>
    </comment>
    <comment ref="E23" authorId="0" shapeId="0">
      <text>
        <r>
          <rPr>
            <b/>
            <sz val="8"/>
            <color indexed="81"/>
            <rFont val="Tahoma"/>
            <family val="2"/>
          </rPr>
          <t>Bitte Feld anklicken und das Jahr auswählen</t>
        </r>
        <r>
          <rPr>
            <sz val="8"/>
            <color indexed="81"/>
            <rFont val="Tahoma"/>
            <family val="2"/>
          </rPr>
          <t xml:space="preserve">
</t>
        </r>
      </text>
    </comment>
    <comment ref="H23" authorId="0" shapeId="0">
      <text>
        <r>
          <rPr>
            <b/>
            <sz val="8"/>
            <color indexed="81"/>
            <rFont val="Tahoma"/>
            <family val="2"/>
          </rPr>
          <t>Bitte Feld anklicken und Auswahl Vollzeit oder Teilzeit treffen</t>
        </r>
        <r>
          <rPr>
            <sz val="8"/>
            <color indexed="81"/>
            <rFont val="Tahoma"/>
            <family val="2"/>
          </rPr>
          <t xml:space="preserve">
</t>
        </r>
      </text>
    </comment>
    <comment ref="E24" authorId="0" shapeId="0">
      <text>
        <r>
          <rPr>
            <b/>
            <sz val="8"/>
            <color indexed="81"/>
            <rFont val="Tahoma"/>
            <family val="2"/>
          </rPr>
          <t>Bitte Feld anklicken und das Jahr auswählen</t>
        </r>
        <r>
          <rPr>
            <sz val="8"/>
            <color indexed="81"/>
            <rFont val="Tahoma"/>
            <family val="2"/>
          </rPr>
          <t xml:space="preserve">
</t>
        </r>
      </text>
    </comment>
    <comment ref="H24" authorId="0" shapeId="0">
      <text>
        <r>
          <rPr>
            <b/>
            <sz val="8"/>
            <color indexed="81"/>
            <rFont val="Tahoma"/>
            <family val="2"/>
          </rPr>
          <t>Bitte Feld anklicken und Auswahl Vollzeit oder Teilzeit treffen</t>
        </r>
        <r>
          <rPr>
            <sz val="8"/>
            <color indexed="81"/>
            <rFont val="Tahoma"/>
            <family val="2"/>
          </rPr>
          <t xml:space="preserve">
</t>
        </r>
      </text>
    </comment>
    <comment ref="E25" authorId="0" shapeId="0">
      <text>
        <r>
          <rPr>
            <b/>
            <sz val="8"/>
            <color indexed="81"/>
            <rFont val="Tahoma"/>
            <family val="2"/>
          </rPr>
          <t>Bitte Feld anklicken und das Jahr auswählen</t>
        </r>
        <r>
          <rPr>
            <sz val="8"/>
            <color indexed="81"/>
            <rFont val="Tahoma"/>
            <family val="2"/>
          </rPr>
          <t xml:space="preserve">
</t>
        </r>
      </text>
    </comment>
    <comment ref="H25" authorId="0" shapeId="0">
      <text>
        <r>
          <rPr>
            <b/>
            <sz val="8"/>
            <color indexed="81"/>
            <rFont val="Tahoma"/>
            <family val="2"/>
          </rPr>
          <t>Bitte Feld anklicken und Auswahl Vollzeit oder Teilzeit treffen</t>
        </r>
        <r>
          <rPr>
            <sz val="8"/>
            <color indexed="81"/>
            <rFont val="Tahoma"/>
            <family val="2"/>
          </rPr>
          <t xml:space="preserve">
</t>
        </r>
      </text>
    </comment>
    <comment ref="E26" authorId="0" shapeId="0">
      <text>
        <r>
          <rPr>
            <b/>
            <sz val="8"/>
            <color indexed="81"/>
            <rFont val="Tahoma"/>
            <family val="2"/>
          </rPr>
          <t>Bitte Feld anklicken und das Jahr auswählen</t>
        </r>
        <r>
          <rPr>
            <sz val="8"/>
            <color indexed="81"/>
            <rFont val="Tahoma"/>
            <family val="2"/>
          </rPr>
          <t xml:space="preserve">
</t>
        </r>
      </text>
    </comment>
    <comment ref="H26" authorId="0" shapeId="0">
      <text>
        <r>
          <rPr>
            <b/>
            <sz val="8"/>
            <color indexed="81"/>
            <rFont val="Tahoma"/>
            <family val="2"/>
          </rPr>
          <t>Bitte Feld anklicken und Auswahl Vollzeit oder Teilzeit treffen</t>
        </r>
        <r>
          <rPr>
            <sz val="8"/>
            <color indexed="81"/>
            <rFont val="Tahoma"/>
            <family val="2"/>
          </rPr>
          <t xml:space="preserve">
</t>
        </r>
      </text>
    </comment>
    <comment ref="E27" authorId="0" shapeId="0">
      <text>
        <r>
          <rPr>
            <b/>
            <sz val="8"/>
            <color indexed="81"/>
            <rFont val="Tahoma"/>
            <family val="2"/>
          </rPr>
          <t>Bitte Feld anklicken und das Jahr auswählen</t>
        </r>
        <r>
          <rPr>
            <sz val="8"/>
            <color indexed="81"/>
            <rFont val="Tahoma"/>
            <family val="2"/>
          </rPr>
          <t xml:space="preserve">
</t>
        </r>
      </text>
    </comment>
    <comment ref="H27" authorId="0" shapeId="0">
      <text>
        <r>
          <rPr>
            <b/>
            <sz val="8"/>
            <color indexed="81"/>
            <rFont val="Tahoma"/>
            <family val="2"/>
          </rPr>
          <t>Bitte Feld anklicken und Auswahl Vollzeit oder Teilzeit treffen</t>
        </r>
        <r>
          <rPr>
            <sz val="8"/>
            <color indexed="81"/>
            <rFont val="Tahoma"/>
            <family val="2"/>
          </rPr>
          <t xml:space="preserve">
</t>
        </r>
      </text>
    </comment>
    <comment ref="E28" authorId="0" shapeId="0">
      <text>
        <r>
          <rPr>
            <b/>
            <sz val="8"/>
            <color indexed="81"/>
            <rFont val="Tahoma"/>
            <family val="2"/>
          </rPr>
          <t>Bitte Feld anklicken und das Jahr auswählen</t>
        </r>
        <r>
          <rPr>
            <sz val="8"/>
            <color indexed="81"/>
            <rFont val="Tahoma"/>
            <family val="2"/>
          </rPr>
          <t xml:space="preserve">
</t>
        </r>
      </text>
    </comment>
    <comment ref="H28" authorId="0" shapeId="0">
      <text>
        <r>
          <rPr>
            <b/>
            <sz val="8"/>
            <color indexed="81"/>
            <rFont val="Tahoma"/>
            <family val="2"/>
          </rPr>
          <t>Bitte Feld anklicken und Auswahl Vollzeit oder Teilzeit treffen</t>
        </r>
        <r>
          <rPr>
            <sz val="8"/>
            <color indexed="81"/>
            <rFont val="Tahoma"/>
            <family val="2"/>
          </rPr>
          <t xml:space="preserve">
</t>
        </r>
      </text>
    </comment>
    <comment ref="E29" authorId="0" shapeId="0">
      <text>
        <r>
          <rPr>
            <b/>
            <sz val="8"/>
            <color indexed="81"/>
            <rFont val="Tahoma"/>
            <family val="2"/>
          </rPr>
          <t>Bitte Feld anklicken und das Jahr auswählen</t>
        </r>
        <r>
          <rPr>
            <sz val="8"/>
            <color indexed="81"/>
            <rFont val="Tahoma"/>
            <family val="2"/>
          </rPr>
          <t xml:space="preserve">
</t>
        </r>
      </text>
    </comment>
    <comment ref="H29" authorId="0" shapeId="0">
      <text>
        <r>
          <rPr>
            <b/>
            <sz val="8"/>
            <color indexed="81"/>
            <rFont val="Tahoma"/>
            <family val="2"/>
          </rPr>
          <t>Bitte Feld anklicken und Auswahl Vollzeit oder Teilzeit treffen</t>
        </r>
        <r>
          <rPr>
            <sz val="8"/>
            <color indexed="81"/>
            <rFont val="Tahoma"/>
            <family val="2"/>
          </rPr>
          <t xml:space="preserve">
</t>
        </r>
      </text>
    </comment>
    <comment ref="E30" authorId="0" shapeId="0">
      <text>
        <r>
          <rPr>
            <b/>
            <sz val="8"/>
            <color indexed="81"/>
            <rFont val="Tahoma"/>
            <family val="2"/>
          </rPr>
          <t>Bitte Feld anklicken und das Jahr auswählen</t>
        </r>
        <r>
          <rPr>
            <sz val="8"/>
            <color indexed="81"/>
            <rFont val="Tahoma"/>
            <family val="2"/>
          </rPr>
          <t xml:space="preserve">
</t>
        </r>
      </text>
    </comment>
    <comment ref="H30" authorId="0" shapeId="0">
      <text>
        <r>
          <rPr>
            <b/>
            <sz val="8"/>
            <color indexed="81"/>
            <rFont val="Tahoma"/>
            <family val="2"/>
          </rPr>
          <t>Bitte Feld anklicken und Auswahl Vollzeit oder Teilzeit treffen</t>
        </r>
        <r>
          <rPr>
            <sz val="8"/>
            <color indexed="81"/>
            <rFont val="Tahoma"/>
            <family val="2"/>
          </rPr>
          <t xml:space="preserve">
</t>
        </r>
      </text>
    </comment>
    <comment ref="E31" authorId="0" shapeId="0">
      <text>
        <r>
          <rPr>
            <b/>
            <sz val="8"/>
            <color indexed="81"/>
            <rFont val="Tahoma"/>
            <family val="2"/>
          </rPr>
          <t>Bitte Feld anklicken und das Jahr auswählen</t>
        </r>
        <r>
          <rPr>
            <sz val="8"/>
            <color indexed="81"/>
            <rFont val="Tahoma"/>
            <family val="2"/>
          </rPr>
          <t xml:space="preserve">
</t>
        </r>
      </text>
    </comment>
    <comment ref="H31" authorId="0" shapeId="0">
      <text>
        <r>
          <rPr>
            <b/>
            <sz val="8"/>
            <color indexed="81"/>
            <rFont val="Tahoma"/>
            <family val="2"/>
          </rPr>
          <t>Bitte Feld anklicken und Auswahl Vollzeit oder Teilzeit treffen</t>
        </r>
        <r>
          <rPr>
            <sz val="8"/>
            <color indexed="81"/>
            <rFont val="Tahoma"/>
            <family val="2"/>
          </rPr>
          <t xml:space="preserve">
</t>
        </r>
      </text>
    </comment>
    <comment ref="E32" authorId="0" shapeId="0">
      <text>
        <r>
          <rPr>
            <b/>
            <sz val="8"/>
            <color indexed="81"/>
            <rFont val="Tahoma"/>
            <family val="2"/>
          </rPr>
          <t>Bitte Feld anklicken und das Jahr auswählen</t>
        </r>
        <r>
          <rPr>
            <sz val="8"/>
            <color indexed="81"/>
            <rFont val="Tahoma"/>
            <family val="2"/>
          </rPr>
          <t xml:space="preserve">
</t>
        </r>
      </text>
    </comment>
    <comment ref="H32" authorId="0" shapeId="0">
      <text>
        <r>
          <rPr>
            <b/>
            <sz val="8"/>
            <color indexed="81"/>
            <rFont val="Tahoma"/>
            <family val="2"/>
          </rPr>
          <t>Bitte Feld anklicken und Auswahl Vollzeit oder Teilzeit treffen</t>
        </r>
        <r>
          <rPr>
            <sz val="8"/>
            <color indexed="81"/>
            <rFont val="Tahoma"/>
            <family val="2"/>
          </rPr>
          <t xml:space="preserve">
</t>
        </r>
      </text>
    </comment>
    <comment ref="E33" authorId="0" shapeId="0">
      <text>
        <r>
          <rPr>
            <b/>
            <sz val="8"/>
            <color indexed="81"/>
            <rFont val="Tahoma"/>
            <family val="2"/>
          </rPr>
          <t>Bitte Feld anklicken und das Jahr auswählen</t>
        </r>
        <r>
          <rPr>
            <sz val="8"/>
            <color indexed="81"/>
            <rFont val="Tahoma"/>
            <family val="2"/>
          </rPr>
          <t xml:space="preserve">
</t>
        </r>
      </text>
    </comment>
    <comment ref="H33" authorId="0" shapeId="0">
      <text>
        <r>
          <rPr>
            <b/>
            <sz val="8"/>
            <color indexed="81"/>
            <rFont val="Tahoma"/>
            <family val="2"/>
          </rPr>
          <t>Bitte Feld anklicken und Auswahl Vollzeit oder Teilzeit treffen</t>
        </r>
        <r>
          <rPr>
            <sz val="8"/>
            <color indexed="81"/>
            <rFont val="Tahoma"/>
            <family val="2"/>
          </rPr>
          <t xml:space="preserve">
</t>
        </r>
      </text>
    </comment>
    <comment ref="E34" authorId="0" shapeId="0">
      <text>
        <r>
          <rPr>
            <b/>
            <sz val="8"/>
            <color indexed="81"/>
            <rFont val="Tahoma"/>
            <family val="2"/>
          </rPr>
          <t>Bitte Feld anklicken und das Jahr auswählen</t>
        </r>
        <r>
          <rPr>
            <sz val="8"/>
            <color indexed="81"/>
            <rFont val="Tahoma"/>
            <family val="2"/>
          </rPr>
          <t xml:space="preserve">
</t>
        </r>
      </text>
    </comment>
    <comment ref="H34" authorId="0" shapeId="0">
      <text>
        <r>
          <rPr>
            <b/>
            <sz val="8"/>
            <color indexed="81"/>
            <rFont val="Tahoma"/>
            <family val="2"/>
          </rPr>
          <t>Bitte Feld anklicken und Auswahl Vollzeit oder Teilzeit treffen</t>
        </r>
        <r>
          <rPr>
            <sz val="8"/>
            <color indexed="81"/>
            <rFont val="Tahoma"/>
            <family val="2"/>
          </rPr>
          <t xml:space="preserve">
</t>
        </r>
      </text>
    </comment>
    <comment ref="E35" authorId="0" shapeId="0">
      <text>
        <r>
          <rPr>
            <b/>
            <sz val="8"/>
            <color indexed="81"/>
            <rFont val="Tahoma"/>
            <family val="2"/>
          </rPr>
          <t>Bitte Feld anklicken und das Jahr auswählen</t>
        </r>
        <r>
          <rPr>
            <sz val="8"/>
            <color indexed="81"/>
            <rFont val="Tahoma"/>
            <family val="2"/>
          </rPr>
          <t xml:space="preserve">
</t>
        </r>
      </text>
    </comment>
    <comment ref="H35" authorId="0" shapeId="0">
      <text>
        <r>
          <rPr>
            <b/>
            <sz val="8"/>
            <color indexed="81"/>
            <rFont val="Tahoma"/>
            <family val="2"/>
          </rPr>
          <t>Bitte Feld anklicken und Auswahl Vollzeit oder Teilzeit treffen</t>
        </r>
        <r>
          <rPr>
            <sz val="8"/>
            <color indexed="81"/>
            <rFont val="Tahoma"/>
            <family val="2"/>
          </rPr>
          <t xml:space="preserve">
</t>
        </r>
      </text>
    </comment>
    <comment ref="E36" authorId="0" shapeId="0">
      <text>
        <r>
          <rPr>
            <b/>
            <sz val="8"/>
            <color indexed="81"/>
            <rFont val="Tahoma"/>
            <family val="2"/>
          </rPr>
          <t>Bitte Feld anklicken und das Jahr auswählen</t>
        </r>
        <r>
          <rPr>
            <sz val="8"/>
            <color indexed="81"/>
            <rFont val="Tahoma"/>
            <family val="2"/>
          </rPr>
          <t xml:space="preserve">
</t>
        </r>
      </text>
    </comment>
    <comment ref="H36" authorId="0" shapeId="0">
      <text>
        <r>
          <rPr>
            <b/>
            <sz val="8"/>
            <color indexed="81"/>
            <rFont val="Tahoma"/>
            <family val="2"/>
          </rPr>
          <t>Bitte Feld anklicken und Auswahl Vollzeit oder Teilzeit treffen</t>
        </r>
        <r>
          <rPr>
            <sz val="8"/>
            <color indexed="81"/>
            <rFont val="Tahoma"/>
            <family val="2"/>
          </rPr>
          <t xml:space="preserve">
</t>
        </r>
      </text>
    </comment>
    <comment ref="E37" authorId="0" shapeId="0">
      <text>
        <r>
          <rPr>
            <b/>
            <sz val="8"/>
            <color indexed="81"/>
            <rFont val="Tahoma"/>
            <family val="2"/>
          </rPr>
          <t>Bitte Feld anklicken und das Jahr auswählen</t>
        </r>
        <r>
          <rPr>
            <sz val="8"/>
            <color indexed="81"/>
            <rFont val="Tahoma"/>
            <family val="2"/>
          </rPr>
          <t xml:space="preserve">
</t>
        </r>
      </text>
    </comment>
    <comment ref="H37" authorId="0" shapeId="0">
      <text>
        <r>
          <rPr>
            <b/>
            <sz val="8"/>
            <color indexed="81"/>
            <rFont val="Tahoma"/>
            <family val="2"/>
          </rPr>
          <t>Bitte Feld anklicken und Auswahl Vollzeit oder Teilzeit treffen</t>
        </r>
        <r>
          <rPr>
            <sz val="8"/>
            <color indexed="81"/>
            <rFont val="Tahoma"/>
            <family val="2"/>
          </rPr>
          <t xml:space="preserve">
</t>
        </r>
      </text>
    </comment>
    <comment ref="E38" authorId="0" shapeId="0">
      <text>
        <r>
          <rPr>
            <b/>
            <sz val="8"/>
            <color indexed="81"/>
            <rFont val="Tahoma"/>
            <family val="2"/>
          </rPr>
          <t>Bitte Feld anklicken und das Jahr auswählen</t>
        </r>
        <r>
          <rPr>
            <sz val="8"/>
            <color indexed="81"/>
            <rFont val="Tahoma"/>
            <family val="2"/>
          </rPr>
          <t xml:space="preserve">
</t>
        </r>
      </text>
    </comment>
    <comment ref="H38" authorId="0" shapeId="0">
      <text>
        <r>
          <rPr>
            <b/>
            <sz val="8"/>
            <color indexed="81"/>
            <rFont val="Tahoma"/>
            <family val="2"/>
          </rPr>
          <t>Bitte Feld anklicken und Auswahl Vollzeit oder Teilzeit treffen</t>
        </r>
        <r>
          <rPr>
            <sz val="8"/>
            <color indexed="81"/>
            <rFont val="Tahoma"/>
            <family val="2"/>
          </rPr>
          <t xml:space="preserve">
</t>
        </r>
      </text>
    </comment>
    <comment ref="E39" authorId="0" shapeId="0">
      <text>
        <r>
          <rPr>
            <b/>
            <sz val="8"/>
            <color indexed="81"/>
            <rFont val="Tahoma"/>
            <family val="2"/>
          </rPr>
          <t>Bitte Feld anklicken und das Jahr auswählen</t>
        </r>
        <r>
          <rPr>
            <sz val="8"/>
            <color indexed="81"/>
            <rFont val="Tahoma"/>
            <family val="2"/>
          </rPr>
          <t xml:space="preserve">
</t>
        </r>
      </text>
    </comment>
    <comment ref="H39" authorId="0" shapeId="0">
      <text>
        <r>
          <rPr>
            <b/>
            <sz val="8"/>
            <color indexed="81"/>
            <rFont val="Tahoma"/>
            <family val="2"/>
          </rPr>
          <t>Bitte Feld anklicken und Auswahl Vollzeit oder Teilzeit treffen</t>
        </r>
        <r>
          <rPr>
            <sz val="8"/>
            <color indexed="81"/>
            <rFont val="Tahoma"/>
            <family val="2"/>
          </rPr>
          <t xml:space="preserve">
</t>
        </r>
      </text>
    </comment>
  </commentList>
</comments>
</file>

<file path=xl/sharedStrings.xml><?xml version="1.0" encoding="utf-8"?>
<sst xmlns="http://schemas.openxmlformats.org/spreadsheetml/2006/main" count="28" uniqueCount="28">
  <si>
    <t xml:space="preserve"> Zuwendungsempfänger</t>
  </si>
  <si>
    <t>lfd.           Nr.</t>
  </si>
  <si>
    <t xml:space="preserve">Der Stundensatz für einen Mitarbeiter wird nur einmal im Rahmen des Projektes ermittelt. Eine Ausnahme bilden die Mitarbeiter, für die bei der ersten Abrechnung noch kein vollständiger Jahresnachweis vorgelegt werden kann. Informieren Sie sich bitte hierzu auch in Ihrem Zuwendungsbescheid.   </t>
  </si>
  <si>
    <t>Name</t>
  </si>
  <si>
    <t>Vorname</t>
  </si>
  <si>
    <t>Vertrag als Vollzeit- oder Teilzeit-beschäftigter?</t>
  </si>
  <si>
    <r>
      <t xml:space="preserve">Monats-entgelt </t>
    </r>
    <r>
      <rPr>
        <b/>
        <vertAlign val="superscript"/>
        <sz val="8"/>
        <rFont val="Arial"/>
        <family val="2"/>
      </rPr>
      <t xml:space="preserve">2                    </t>
    </r>
    <r>
      <rPr>
        <vertAlign val="superscript"/>
        <sz val="8"/>
        <rFont val="Arial"/>
        <family val="2"/>
      </rPr>
      <t xml:space="preserve">   </t>
    </r>
    <r>
      <rPr>
        <sz val="8"/>
        <rFont val="Arial"/>
        <family val="2"/>
      </rPr>
      <t>(EUR)</t>
    </r>
  </si>
  <si>
    <r>
      <t xml:space="preserve">Wochen-arbeitszeit               bei Vollzeit                   </t>
    </r>
    <r>
      <rPr>
        <sz val="8"/>
        <rFont val="Arial"/>
        <family val="2"/>
      </rPr>
      <t xml:space="preserve">    (h)</t>
    </r>
  </si>
  <si>
    <r>
      <t xml:space="preserve">Wochen- arbeitszeit                   bei Teilzeit           </t>
    </r>
    <r>
      <rPr>
        <sz val="8"/>
        <rFont val="Arial"/>
        <family val="2"/>
      </rPr>
      <t xml:space="preserve">  (h)</t>
    </r>
  </si>
  <si>
    <r>
      <t>berechneter Stundensatz</t>
    </r>
    <r>
      <rPr>
        <sz val="8"/>
        <rFont val="Arial"/>
        <family val="2"/>
      </rPr>
      <t xml:space="preserve"> (EUR/h) </t>
    </r>
  </si>
  <si>
    <t>Angaben entfallen bei Vollzeit!</t>
  </si>
  <si>
    <t xml:space="preserve">                                     Personaldaten / Ermittlung des Stundensatzes</t>
  </si>
  <si>
    <t xml:space="preserve"> Hinweis</t>
  </si>
  <si>
    <r>
      <t xml:space="preserve">lohnsteuer-pflichtiges Brutto-Jahres-          entgelt </t>
    </r>
    <r>
      <rPr>
        <b/>
        <vertAlign val="superscript"/>
        <sz val="8"/>
        <rFont val="Arial"/>
        <family val="2"/>
      </rPr>
      <t xml:space="preserve">1                    </t>
    </r>
    <r>
      <rPr>
        <vertAlign val="superscript"/>
        <sz val="8"/>
        <rFont val="Arial"/>
        <family val="2"/>
      </rPr>
      <t xml:space="preserve">   </t>
    </r>
    <r>
      <rPr>
        <sz val="8"/>
        <rFont val="Arial"/>
        <family val="2"/>
      </rPr>
      <t>(EUR)</t>
    </r>
  </si>
  <si>
    <t>Sonderzahlungen ("Urlaubsgeld", "Weihnachtsgeld", "13. Monatsgehalt") dürfen nur enthalten sein, wenn diese aufgrund von Gesetz, Tarifvertrag, Betriebsvereinbarung bzw. Arbeitsvertrag verpflichtend sind.</t>
  </si>
  <si>
    <t>nur, wenn noch kein vollständiges Jahreslohnkonto vorliegt (bitte Lohnabrechnung des ersten vollständigen Monats einreichen)</t>
  </si>
  <si>
    <t xml:space="preserve"> Verbund-           /   Projekt-Nr.</t>
  </si>
  <si>
    <t xml:space="preserve">Titel/                       Qualifikation </t>
  </si>
  <si>
    <r>
      <t xml:space="preserve">  Erläuterungen:   </t>
    </r>
    <r>
      <rPr>
        <b/>
        <sz val="9"/>
        <rFont val="Arial"/>
        <family val="2"/>
      </rPr>
      <t xml:space="preserve">                                                   </t>
    </r>
    <r>
      <rPr>
        <b/>
        <sz val="8"/>
        <rFont val="Arial"/>
        <family val="2"/>
      </rPr>
      <t xml:space="preserve">   </t>
    </r>
    <r>
      <rPr>
        <b/>
        <vertAlign val="superscript"/>
        <sz val="9"/>
        <rFont val="Arial"/>
        <family val="2"/>
      </rPr>
      <t>1</t>
    </r>
    <r>
      <rPr>
        <b/>
        <sz val="8"/>
        <rFont val="Arial"/>
        <family val="2"/>
      </rPr>
      <t xml:space="preserve">  </t>
    </r>
    <r>
      <rPr>
        <b/>
        <vertAlign val="superscript"/>
        <sz val="8"/>
        <color rgb="FFFF0000"/>
        <rFont val="Arial"/>
        <family val="2"/>
      </rPr>
      <t/>
    </r>
  </si>
  <si>
    <t>Beitragsbemessungsgrenzen der Rentenversicherung neue Länder und Berlin-Ost</t>
  </si>
  <si>
    <t>Jahr</t>
  </si>
  <si>
    <t>Monat</t>
  </si>
  <si>
    <t>Woche</t>
  </si>
  <si>
    <t>Kalendertag</t>
  </si>
  <si>
    <t>Jahr, auf das sich das Entgelt bezieht</t>
  </si>
  <si>
    <t xml:space="preserve">nur anwendbar für Projektmitarbeiter (idR Freiberufler oder Einzelkaufleute), die kein Gehalt oder Lohn beziehen (maximal 1720h pro Jahr) sowie für im Projekt tätige und ein Entgelt beziehende Geschäftsführer/ geschäftsführende Direktoren/ Vorstandsmitglieder (gültig ab Bewilligungsdatum 15.11.2017) </t>
  </si>
  <si>
    <r>
      <t>Einheits- stundensatz</t>
    </r>
    <r>
      <rPr>
        <sz val="8"/>
        <rFont val="Arial"/>
        <family val="2"/>
      </rPr>
      <t xml:space="preserve"> (EUR/h gemäß Bescheid)</t>
    </r>
    <r>
      <rPr>
        <b/>
        <sz val="8"/>
        <rFont val="Arial"/>
        <family val="2"/>
      </rPr>
      <t xml:space="preserve"> </t>
    </r>
    <r>
      <rPr>
        <b/>
        <vertAlign val="superscript"/>
        <sz val="8"/>
        <rFont val="Arial"/>
        <family val="2"/>
      </rPr>
      <t>3</t>
    </r>
  </si>
  <si>
    <t>Erfassung der Personaldaten und Ermittlung des Stundensatzes für die FTI-Richtlinie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</si>
</sst>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28" x14ac:knownFonts="1">
    <font>
      <sz val="10"/>
      <name val="Arial"/>
    </font>
    <font>
      <sz val="10"/>
      <name val="Arial"/>
      <family val="2"/>
    </font>
    <font>
      <sz val="9"/>
      <name val="Arial"/>
      <family val="2"/>
    </font>
    <font>
      <sz val="10"/>
      <name val="Arial"/>
      <family val="2"/>
    </font>
    <font>
      <sz val="12"/>
      <name val="Arial"/>
      <family val="2"/>
    </font>
    <font>
      <b/>
      <sz val="10"/>
      <name val="Arial"/>
      <family val="2"/>
    </font>
    <font>
      <sz val="8"/>
      <name val="Arial"/>
      <family val="2"/>
    </font>
    <font>
      <b/>
      <sz val="8"/>
      <name val="Arial"/>
      <family val="2"/>
    </font>
    <font>
      <sz val="7"/>
      <name val="Arial"/>
      <family val="2"/>
    </font>
    <font>
      <b/>
      <sz val="19"/>
      <name val="Arial"/>
      <family val="2"/>
    </font>
    <font>
      <b/>
      <sz val="9"/>
      <name val="Arial"/>
      <family val="2"/>
    </font>
    <font>
      <b/>
      <vertAlign val="superscript"/>
      <sz val="8"/>
      <name val="Arial"/>
      <family val="2"/>
    </font>
    <font>
      <b/>
      <sz val="16"/>
      <name val="Arial"/>
      <family val="2"/>
    </font>
    <font>
      <b/>
      <sz val="8"/>
      <color indexed="81"/>
      <name val="Tahoma"/>
      <family val="2"/>
    </font>
    <font>
      <sz val="8"/>
      <color indexed="81"/>
      <name val="Tahoma"/>
      <family val="2"/>
    </font>
    <font>
      <sz val="8"/>
      <color theme="9" tint="0.59996337778862885"/>
      <name val="Arial"/>
      <family val="2"/>
    </font>
    <font>
      <b/>
      <vertAlign val="superscript"/>
      <sz val="8"/>
      <color rgb="FFFF0000"/>
      <name val="Arial"/>
      <family val="2"/>
    </font>
    <font>
      <b/>
      <vertAlign val="superscript"/>
      <sz val="9"/>
      <name val="Arial"/>
      <family val="2"/>
    </font>
    <font>
      <vertAlign val="superscript"/>
      <sz val="8"/>
      <name val="Arial"/>
      <family val="2"/>
    </font>
    <font>
      <sz val="9"/>
      <color rgb="FF0000FF"/>
      <name val="Arial"/>
      <family val="2"/>
    </font>
    <font>
      <sz val="8"/>
      <color rgb="FF0000FF"/>
      <name val="Arial"/>
      <family val="2"/>
    </font>
    <font>
      <b/>
      <sz val="7"/>
      <name val="Arial"/>
      <family val="2"/>
    </font>
    <font>
      <b/>
      <sz val="8"/>
      <color rgb="FFFF0000"/>
      <name val="Arial"/>
      <family val="2"/>
    </font>
    <font>
      <sz val="12"/>
      <color theme="1"/>
      <name val="Arial"/>
      <family val="2"/>
    </font>
    <font>
      <b/>
      <sz val="12"/>
      <color theme="1"/>
      <name val="Arial"/>
      <family val="2"/>
    </font>
    <font>
      <sz val="10"/>
      <color rgb="FFFF0000"/>
      <name val="Arial"/>
      <family val="2"/>
    </font>
    <font>
      <sz val="9"/>
      <color rgb="FFFF0000"/>
      <name val="Arial"/>
      <family val="2"/>
    </font>
    <font>
      <b/>
      <sz val="10"/>
      <color theme="1"/>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23" fillId="0" borderId="0"/>
  </cellStyleXfs>
  <cellXfs count="92">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4" xfId="0" applyFont="1" applyBorder="1" applyAlignment="1">
      <alignment vertical="center"/>
    </xf>
    <xf numFmtId="0" fontId="8" fillId="2" borderId="1" xfId="0" applyFont="1" applyFill="1" applyBorder="1" applyAlignment="1">
      <alignment horizontal="center" vertical="center"/>
    </xf>
    <xf numFmtId="49" fontId="5" fillId="0" borderId="0" xfId="0" applyNumberFormat="1" applyFont="1" applyBorder="1" applyAlignment="1" applyProtection="1"/>
    <xf numFmtId="0" fontId="9" fillId="0" borderId="0" xfId="0" applyFont="1" applyAlignment="1" applyProtection="1">
      <alignment horizontal="center"/>
    </xf>
    <xf numFmtId="0" fontId="9" fillId="0" borderId="0" xfId="0" applyFont="1" applyAlignment="1" applyProtection="1">
      <alignment horizontal="left" vertical="center"/>
    </xf>
    <xf numFmtId="0" fontId="10" fillId="0" borderId="0" xfId="0" applyFont="1" applyBorder="1" applyAlignment="1">
      <alignment horizontal="left"/>
    </xf>
    <xf numFmtId="4" fontId="1" fillId="0" borderId="0" xfId="0" applyNumberFormat="1" applyFont="1" applyAlignment="1">
      <alignment vertical="center"/>
    </xf>
    <xf numFmtId="4" fontId="1" fillId="0" borderId="2" xfId="0" applyNumberFormat="1" applyFont="1" applyBorder="1" applyAlignment="1">
      <alignment vertical="center"/>
    </xf>
    <xf numFmtId="4" fontId="1" fillId="0" borderId="0" xfId="0" applyNumberFormat="1" applyFont="1" applyAlignment="1" applyProtection="1">
      <alignment vertical="center"/>
    </xf>
    <xf numFmtId="4" fontId="9" fillId="0" borderId="0" xfId="0" applyNumberFormat="1" applyFont="1" applyAlignment="1" applyProtection="1">
      <alignment horizontal="left" vertical="center"/>
    </xf>
    <xf numFmtId="4" fontId="1" fillId="0" borderId="9" xfId="0" applyNumberFormat="1" applyFont="1" applyBorder="1" applyAlignment="1">
      <alignment vertical="center"/>
    </xf>
    <xf numFmtId="3" fontId="8" fillId="2" borderId="1" xfId="0" applyNumberFormat="1" applyFont="1" applyFill="1" applyBorder="1" applyAlignment="1">
      <alignment horizontal="center" vertical="center"/>
    </xf>
    <xf numFmtId="0" fontId="7" fillId="0" borderId="4" xfId="0" applyFont="1" applyBorder="1" applyAlignment="1" applyProtection="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0" xfId="0" applyFont="1" applyAlignment="1" applyProtection="1">
      <alignment vertical="center"/>
    </xf>
    <xf numFmtId="0" fontId="12" fillId="0" borderId="0" xfId="0" applyFont="1" applyAlignment="1" applyProtection="1">
      <alignment horizontal="left" vertical="center"/>
    </xf>
    <xf numFmtId="0" fontId="1" fillId="0" borderId="0" xfId="0" applyFont="1" applyAlignment="1"/>
    <xf numFmtId="0" fontId="1" fillId="0" borderId="9" xfId="0" applyFont="1" applyBorder="1" applyAlignment="1">
      <alignment vertical="center"/>
    </xf>
    <xf numFmtId="0" fontId="1" fillId="0" borderId="7" xfId="0" applyFont="1" applyBorder="1" applyAlignment="1">
      <alignment vertical="center"/>
    </xf>
    <xf numFmtId="0" fontId="0" fillId="0" borderId="0" xfId="0" applyAlignment="1">
      <alignment horizontal="left"/>
    </xf>
    <xf numFmtId="0" fontId="15" fillId="0" borderId="0" xfId="0" applyFont="1" applyFill="1" applyAlignment="1" applyProtection="1">
      <alignment vertical="center"/>
      <protection hidden="1"/>
    </xf>
    <xf numFmtId="0" fontId="15" fillId="0" borderId="0" xfId="0" applyFont="1" applyFill="1" applyAlignment="1" applyProtection="1">
      <alignment horizontal="left"/>
      <protection hidden="1"/>
    </xf>
    <xf numFmtId="0" fontId="0" fillId="0" borderId="0" xfId="0"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17" fillId="0" borderId="0" xfId="0" applyFont="1" applyFill="1" applyBorder="1" applyAlignment="1">
      <alignment horizontal="right" vertical="top"/>
    </xf>
    <xf numFmtId="0" fontId="6" fillId="0" borderId="10" xfId="0" applyFont="1" applyFill="1" applyBorder="1" applyAlignment="1">
      <alignment horizontal="left" vertical="center"/>
    </xf>
    <xf numFmtId="0" fontId="6" fillId="0" borderId="2" xfId="0" applyFont="1" applyFill="1" applyBorder="1" applyAlignment="1">
      <alignment horizontal="left" vertical="center"/>
    </xf>
    <xf numFmtId="0" fontId="0" fillId="0" borderId="9" xfId="0" applyBorder="1" applyAlignment="1" applyProtection="1"/>
    <xf numFmtId="14" fontId="2" fillId="0" borderId="9" xfId="0" applyNumberFormat="1" applyFont="1" applyBorder="1" applyAlignment="1" applyProtection="1">
      <alignment horizontal="left" vertical="center" indent="3"/>
    </xf>
    <xf numFmtId="0" fontId="0" fillId="0" borderId="7" xfId="0" applyBorder="1" applyAlignment="1" applyProtection="1">
      <alignment horizontal="left" vertical="center" indent="3"/>
    </xf>
    <xf numFmtId="0" fontId="1" fillId="0" borderId="0" xfId="0" applyFont="1" applyBorder="1" applyAlignment="1">
      <alignment vertical="center"/>
    </xf>
    <xf numFmtId="0" fontId="7" fillId="2" borderId="13" xfId="0" applyFont="1" applyFill="1" applyBorder="1" applyAlignment="1">
      <alignment horizontal="center" vertical="top" wrapText="1"/>
    </xf>
    <xf numFmtId="1" fontId="20" fillId="0" borderId="1" xfId="0" applyNumberFormat="1" applyFont="1" applyFill="1" applyBorder="1" applyAlignment="1" applyProtection="1">
      <alignment horizontal="right" vertical="center" wrapText="1"/>
      <protection locked="0"/>
    </xf>
    <xf numFmtId="49" fontId="20" fillId="0" borderId="3"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vertical="center" wrapText="1"/>
      <protection locked="0"/>
    </xf>
    <xf numFmtId="4" fontId="20" fillId="0" borderId="6" xfId="0" applyNumberFormat="1" applyFont="1" applyFill="1" applyBorder="1" applyAlignment="1" applyProtection="1">
      <alignment vertical="center" wrapText="1"/>
      <protection locked="0"/>
    </xf>
    <xf numFmtId="4" fontId="20" fillId="0" borderId="6" xfId="1" applyNumberFormat="1" applyFont="1" applyFill="1" applyBorder="1" applyAlignment="1" applyProtection="1">
      <alignment vertical="center" wrapText="1"/>
      <protection locked="0"/>
    </xf>
    <xf numFmtId="0" fontId="20" fillId="0" borderId="1" xfId="0" applyNumberFormat="1" applyFont="1" applyFill="1" applyBorder="1" applyAlignment="1" applyProtection="1">
      <alignment horizontal="center" vertical="center"/>
      <protection locked="0"/>
    </xf>
    <xf numFmtId="4" fontId="20" fillId="0" borderId="5" xfId="0" applyNumberFormat="1" applyFont="1" applyFill="1" applyBorder="1" applyAlignment="1" applyProtection="1">
      <alignment horizontal="right" vertical="center" wrapText="1"/>
      <protection hidden="1"/>
    </xf>
    <xf numFmtId="4" fontId="20" fillId="0" borderId="1" xfId="0" applyNumberFormat="1" applyFont="1" applyFill="1" applyBorder="1" applyAlignment="1" applyProtection="1">
      <alignment vertical="center"/>
      <protection locked="0"/>
    </xf>
    <xf numFmtId="0" fontId="7" fillId="0" borderId="4" xfId="0" applyFont="1" applyBorder="1" applyAlignment="1" applyProtection="1">
      <alignment vertical="center"/>
    </xf>
    <xf numFmtId="0" fontId="8" fillId="2" borderId="12" xfId="0" applyFont="1" applyFill="1" applyBorder="1" applyAlignment="1">
      <alignment horizontal="center" vertical="center"/>
    </xf>
    <xf numFmtId="0" fontId="8" fillId="2" borderId="9" xfId="0" applyFont="1" applyFill="1" applyBorder="1" applyAlignment="1">
      <alignment horizontal="center" vertical="center"/>
    </xf>
    <xf numFmtId="3" fontId="8" fillId="2" borderId="12" xfId="0" applyNumberFormat="1" applyFont="1" applyFill="1" applyBorder="1" applyAlignment="1">
      <alignment horizontal="center" vertical="center"/>
    </xf>
    <xf numFmtId="0" fontId="7" fillId="2" borderId="2" xfId="0" applyFont="1" applyFill="1" applyBorder="1" applyAlignment="1">
      <alignment horizontal="center" vertical="top" wrapText="1"/>
    </xf>
    <xf numFmtId="4" fontId="7" fillId="2" borderId="13" xfId="0" applyNumberFormat="1" applyFont="1" applyFill="1" applyBorder="1" applyAlignment="1">
      <alignment horizontal="center" vertical="top" wrapText="1"/>
    </xf>
    <xf numFmtId="49" fontId="19" fillId="0" borderId="10" xfId="0" applyNumberFormat="1" applyFont="1" applyBorder="1" applyAlignment="1" applyProtection="1">
      <alignment horizontal="left" vertical="center" indent="1"/>
      <protection locked="0"/>
    </xf>
    <xf numFmtId="0" fontId="1" fillId="0" borderId="8" xfId="0" applyFont="1" applyBorder="1" applyAlignment="1">
      <alignment vertical="center"/>
    </xf>
    <xf numFmtId="0" fontId="0" fillId="0" borderId="2" xfId="0" applyBorder="1" applyAlignment="1" applyProtection="1">
      <alignment horizontal="left" vertical="center" indent="1"/>
    </xf>
    <xf numFmtId="0" fontId="0" fillId="0" borderId="5" xfId="0" applyBorder="1" applyAlignment="1" applyProtection="1">
      <alignment horizontal="left" vertical="center" indent="1"/>
    </xf>
    <xf numFmtId="0" fontId="20" fillId="0" borderId="10" xfId="0" applyNumberFormat="1" applyFont="1" applyBorder="1" applyAlignment="1" applyProtection="1">
      <alignment horizontal="center" vertical="center"/>
      <protection locked="0"/>
    </xf>
    <xf numFmtId="0" fontId="17" fillId="0" borderId="2" xfId="0" applyFont="1" applyFill="1" applyBorder="1" applyAlignment="1">
      <alignment horizontal="right" vertical="top"/>
    </xf>
    <xf numFmtId="0" fontId="1" fillId="0" borderId="0" xfId="0" applyFont="1" applyBorder="1" applyAlignment="1" applyProtection="1">
      <alignment vertical="center"/>
    </xf>
    <xf numFmtId="0" fontId="20" fillId="0" borderId="5" xfId="0" applyNumberFormat="1" applyFont="1" applyBorder="1" applyAlignment="1" applyProtection="1">
      <alignment horizontal="right" vertical="center"/>
      <protection locked="0"/>
    </xf>
    <xf numFmtId="4" fontId="22" fillId="2" borderId="12" xfId="0" applyNumberFormat="1" applyFont="1" applyFill="1" applyBorder="1" applyAlignment="1">
      <alignment horizontal="center" vertical="top" wrapText="1"/>
    </xf>
    <xf numFmtId="0" fontId="4" fillId="3" borderId="0" xfId="3" applyFont="1" applyFill="1"/>
    <xf numFmtId="0" fontId="23" fillId="0" borderId="0" xfId="3"/>
    <xf numFmtId="0" fontId="4" fillId="0" borderId="0" xfId="3" applyFont="1" applyFill="1"/>
    <xf numFmtId="0" fontId="23" fillId="4" borderId="0" xfId="3" applyFill="1"/>
    <xf numFmtId="0" fontId="24" fillId="4" borderId="0" xfId="3" applyFont="1" applyFill="1" applyAlignment="1">
      <alignment horizontal="center"/>
    </xf>
    <xf numFmtId="0" fontId="24" fillId="0" borderId="0" xfId="3" applyFont="1"/>
    <xf numFmtId="164" fontId="23" fillId="0" borderId="0" xfId="3" applyNumberFormat="1"/>
    <xf numFmtId="0" fontId="6" fillId="0" borderId="0" xfId="0" applyFont="1"/>
    <xf numFmtId="0" fontId="24" fillId="4" borderId="0" xfId="0" applyFont="1" applyFill="1" applyAlignment="1">
      <alignment horizontal="center"/>
    </xf>
    <xf numFmtId="164" fontId="0" fillId="0" borderId="0" xfId="0" applyNumberFormat="1"/>
    <xf numFmtId="0" fontId="4" fillId="3" borderId="0" xfId="0" applyFont="1" applyFill="1"/>
    <xf numFmtId="0" fontId="4" fillId="0" borderId="0" xfId="0" applyFont="1" applyFill="1"/>
    <xf numFmtId="0" fontId="25" fillId="0" borderId="0" xfId="0" applyFont="1" applyAlignment="1">
      <alignment vertical="center"/>
    </xf>
    <xf numFmtId="0" fontId="27" fillId="4" borderId="0" xfId="0" applyFont="1" applyFill="1" applyAlignment="1">
      <alignment horizontal="center"/>
    </xf>
    <xf numFmtId="0" fontId="1" fillId="0" borderId="0" xfId="0" applyFont="1"/>
    <xf numFmtId="164" fontId="1" fillId="0" borderId="0" xfId="0" applyNumberFormat="1" applyFont="1"/>
    <xf numFmtId="0" fontId="26" fillId="0" borderId="0" xfId="0" applyFont="1" applyFill="1" applyAlignment="1" applyProtection="1">
      <alignment vertical="top" wrapText="1"/>
      <protection hidden="1"/>
    </xf>
    <xf numFmtId="0" fontId="6" fillId="0" borderId="10" xfId="0" applyFont="1" applyBorder="1" applyAlignment="1" applyProtection="1">
      <alignment horizontal="left" vertical="center" wrapText="1" indent="1"/>
    </xf>
    <xf numFmtId="0" fontId="0" fillId="0" borderId="2" xfId="0" applyBorder="1" applyAlignment="1">
      <alignment horizontal="left" vertical="center" wrapText="1" indent="1"/>
    </xf>
    <xf numFmtId="0" fontId="0" fillId="0" borderId="5" xfId="0" applyBorder="1" applyAlignment="1">
      <alignment horizontal="left" vertical="center" wrapText="1" indent="1"/>
    </xf>
    <xf numFmtId="0" fontId="21" fillId="2" borderId="4"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7" fillId="0" borderId="4" xfId="0" applyFont="1" applyFill="1" applyBorder="1" applyAlignment="1">
      <alignment horizontal="left" vertical="top"/>
    </xf>
    <xf numFmtId="0" fontId="1" fillId="0" borderId="9" xfId="0" applyFont="1" applyBorder="1" applyAlignment="1">
      <alignment vertical="top"/>
    </xf>
    <xf numFmtId="0" fontId="6" fillId="0" borderId="9" xfId="0" applyFont="1" applyFill="1" applyBorder="1" applyAlignment="1">
      <alignment horizontal="left" wrapText="1"/>
    </xf>
    <xf numFmtId="0" fontId="1" fillId="0" borderId="9" xfId="0" applyFont="1" applyBorder="1" applyAlignment="1">
      <alignment horizontal="left" wrapText="1"/>
    </xf>
    <xf numFmtId="0" fontId="1" fillId="0" borderId="7" xfId="0" applyFont="1" applyBorder="1" applyAlignment="1">
      <alignment horizontal="left" wrapText="1"/>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0</xdr:rowOff>
    </xdr:from>
    <xdr:to>
      <xdr:col>11</xdr:col>
      <xdr:colOff>0</xdr:colOff>
      <xdr:row>0</xdr:row>
      <xdr:rowOff>0</xdr:rowOff>
    </xdr:to>
    <xdr:sp macro="" textlink="">
      <xdr:nvSpPr>
        <xdr:cNvPr id="3" name="Text Box 2"/>
        <xdr:cNvSpPr txBox="1">
          <a:spLocks noChangeArrowheads="1"/>
        </xdr:cNvSpPr>
      </xdr:nvSpPr>
      <xdr:spPr bwMode="auto">
        <a:xfrm>
          <a:off x="180975" y="0"/>
          <a:ext cx="9505950" cy="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de-DE" sz="1400" b="0" i="0" u="none" strike="noStrike" baseline="0">
            <a:solidFill>
              <a:srgbClr val="000000"/>
            </a:solidFill>
            <a:latin typeface="Univers 55"/>
          </a:endParaRPr>
        </a:p>
        <a:p>
          <a:pPr algn="l" rtl="0">
            <a:defRPr sz="1000"/>
          </a:pPr>
          <a:endParaRPr lang="de-DE" sz="1400" b="0" i="0" u="none" strike="noStrike" baseline="0">
            <a:solidFill>
              <a:srgbClr val="000000"/>
            </a:solidFill>
            <a:latin typeface="Univers 55"/>
          </a:endParaRPr>
        </a:p>
        <a:p>
          <a:pPr algn="l" rtl="0">
            <a:defRPr sz="1000"/>
          </a:pPr>
          <a:endParaRPr lang="de-DE" sz="1400" b="0" i="0" u="none" strike="noStrike" baseline="0">
            <a:solidFill>
              <a:srgbClr val="000000"/>
            </a:solidFill>
            <a:latin typeface="Univers 55"/>
          </a:endParaRPr>
        </a:p>
        <a:p>
          <a:pPr algn="l" rtl="0">
            <a:defRPr sz="1000"/>
          </a:pPr>
          <a:endParaRPr lang="de-DE" sz="900" b="0" i="0" u="none" strike="noStrike" baseline="0">
            <a:solidFill>
              <a:srgbClr val="000000"/>
            </a:solidFill>
            <a:latin typeface="Univers 55"/>
          </a:endParaRPr>
        </a:p>
        <a:p>
          <a:pPr algn="l" rtl="0">
            <a:defRPr sz="1000"/>
          </a:pPr>
          <a:r>
            <a:rPr lang="de-DE" sz="500" b="0" i="0" u="none" strike="noStrike" baseline="0">
              <a:solidFill>
                <a:srgbClr val="000000"/>
              </a:solidFill>
              <a:latin typeface="Univers 55"/>
            </a:rPr>
            <a:t>________________________________________________________________________________________________________________________________________________________________________________________________________________________________________________________                               </a:t>
          </a:r>
          <a:r>
            <a:rPr lang="de-DE" sz="900" b="0" i="0" u="none" strike="noStrike" baseline="0">
              <a:solidFill>
                <a:srgbClr val="000000"/>
              </a:solidFill>
              <a:latin typeface="Univers 55"/>
            </a:rPr>
            <a:t>Thüringer Aufbaubank  </a:t>
          </a:r>
          <a:r>
            <a:rPr lang="de-DE" sz="500" b="0" i="0" u="none" strike="noStrike" baseline="0">
              <a:solidFill>
                <a:srgbClr val="000000"/>
              </a:solidFill>
              <a:latin typeface="Univers 55"/>
            </a:rPr>
            <a:t>                        </a:t>
          </a:r>
        </a:p>
        <a:p>
          <a:pPr algn="l" rtl="0">
            <a:defRPr sz="1000"/>
          </a:pPr>
          <a:r>
            <a:rPr lang="de-DE" sz="500" b="0" i="0" u="none" strike="noStrike" baseline="0">
              <a:solidFill>
                <a:srgbClr val="000000"/>
              </a:solidFill>
              <a:latin typeface="Univers 55"/>
            </a:rPr>
            <a:t>               </a:t>
          </a:r>
          <a:r>
            <a:rPr lang="de-DE" sz="600" b="0" i="0" u="none" strike="noStrike" baseline="0">
              <a:solidFill>
                <a:srgbClr val="000000"/>
              </a:solidFill>
              <a:latin typeface="Univers 55"/>
            </a:rPr>
            <a:t>                                                                                                                                                                                                                                                                                                                                                                                                                          Die Förderbank.</a:t>
          </a:r>
          <a:endParaRPr lang="de-DE" sz="1000" b="0" i="0" u="none" strike="noStrike" baseline="0">
            <a:solidFill>
              <a:srgbClr val="000000"/>
            </a:solidFill>
            <a:latin typeface="Univers 55"/>
          </a:endParaRPr>
        </a:p>
        <a:p>
          <a:pPr algn="l" rtl="0">
            <a:defRPr sz="1000"/>
          </a:pPr>
          <a:endParaRPr lang="de-DE" sz="1000" b="0" i="0" u="none" strike="noStrike" baseline="0">
            <a:solidFill>
              <a:srgbClr val="000000"/>
            </a:solidFill>
            <a:latin typeface="Times New Roman"/>
            <a:cs typeface="Times New Roman"/>
          </a:endParaRPr>
        </a:p>
        <a:p>
          <a:pPr algn="l" rtl="0">
            <a:defRPr sz="1000"/>
          </a:pPr>
          <a:endParaRPr lang="de-DE" sz="1000" b="0" i="0" u="none" strike="noStrike" baseline="0">
            <a:solidFill>
              <a:srgbClr val="000000"/>
            </a:solidFill>
            <a:latin typeface="Times New Roman"/>
            <a:cs typeface="Times New Roman"/>
          </a:endParaRPr>
        </a:p>
      </xdr:txBody>
    </xdr:sp>
    <xdr:clientData/>
  </xdr:twoCellAnchor>
  <xdr:twoCellAnchor>
    <xdr:from>
      <xdr:col>0</xdr:col>
      <xdr:colOff>352425</xdr:colOff>
      <xdr:row>9</xdr:row>
      <xdr:rowOff>392583</xdr:rowOff>
    </xdr:from>
    <xdr:to>
      <xdr:col>0</xdr:col>
      <xdr:colOff>590550</xdr:colOff>
      <xdr:row>9</xdr:row>
      <xdr:rowOff>525933</xdr:rowOff>
    </xdr:to>
    <xdr:sp macro="" textlink="">
      <xdr:nvSpPr>
        <xdr:cNvPr id="36" name="Text Box 32"/>
        <xdr:cNvSpPr txBox="1">
          <a:spLocks noChangeArrowheads="1"/>
        </xdr:cNvSpPr>
      </xdr:nvSpPr>
      <xdr:spPr bwMode="auto">
        <a:xfrm>
          <a:off x="352425" y="3573933"/>
          <a:ext cx="66675"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DE" sz="800" b="1" i="0" u="none" strike="noStrike" baseline="0">
              <a:solidFill>
                <a:srgbClr val="000000"/>
              </a:solidFill>
              <a:latin typeface="Arial"/>
              <a:cs typeface="Arial"/>
            </a:rPr>
            <a:t>1</a:t>
          </a:r>
        </a:p>
      </xdr:txBody>
    </xdr:sp>
    <xdr:clientData/>
  </xdr:twoCellAnchor>
  <xdr:twoCellAnchor>
    <xdr:from>
      <xdr:col>0</xdr:col>
      <xdr:colOff>352425</xdr:colOff>
      <xdr:row>8</xdr:row>
      <xdr:rowOff>392583</xdr:rowOff>
    </xdr:from>
    <xdr:to>
      <xdr:col>0</xdr:col>
      <xdr:colOff>590550</xdr:colOff>
      <xdr:row>8</xdr:row>
      <xdr:rowOff>525933</xdr:rowOff>
    </xdr:to>
    <xdr:sp macro="" textlink="">
      <xdr:nvSpPr>
        <xdr:cNvPr id="18" name="Text Box 32"/>
        <xdr:cNvSpPr txBox="1">
          <a:spLocks noChangeArrowheads="1"/>
        </xdr:cNvSpPr>
      </xdr:nvSpPr>
      <xdr:spPr bwMode="auto">
        <a:xfrm>
          <a:off x="352425" y="2078094"/>
          <a:ext cx="9525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DE" sz="800" b="1" i="0" u="none" strike="noStrike" baseline="0">
              <a:solidFill>
                <a:srgbClr val="000000"/>
              </a:solidFill>
              <a:latin typeface="Arial"/>
              <a:cs typeface="Arial"/>
            </a:rPr>
            <a:t>1</a:t>
          </a:r>
        </a:p>
      </xdr:txBody>
    </xdr:sp>
    <xdr:clientData/>
  </xdr:twoCellAnchor>
  <xdr:twoCellAnchor>
    <xdr:from>
      <xdr:col>3</xdr:col>
      <xdr:colOff>352425</xdr:colOff>
      <xdr:row>9</xdr:row>
      <xdr:rowOff>392583</xdr:rowOff>
    </xdr:from>
    <xdr:to>
      <xdr:col>3</xdr:col>
      <xdr:colOff>590550</xdr:colOff>
      <xdr:row>9</xdr:row>
      <xdr:rowOff>525933</xdr:rowOff>
    </xdr:to>
    <xdr:sp macro="" textlink="">
      <xdr:nvSpPr>
        <xdr:cNvPr id="22" name="Text Box 32"/>
        <xdr:cNvSpPr txBox="1">
          <a:spLocks noChangeArrowheads="1"/>
        </xdr:cNvSpPr>
      </xdr:nvSpPr>
      <xdr:spPr bwMode="auto">
        <a:xfrm>
          <a:off x="295275" y="2210616"/>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DE" sz="800" b="1" i="0" u="none" strike="noStrike" baseline="0">
              <a:solidFill>
                <a:srgbClr val="000000"/>
              </a:solidFill>
              <a:latin typeface="Arial"/>
              <a:cs typeface="Arial"/>
            </a:rPr>
            <a:t>1</a:t>
          </a:r>
        </a:p>
      </xdr:txBody>
    </xdr:sp>
    <xdr:clientData/>
  </xdr:twoCellAnchor>
  <xdr:twoCellAnchor>
    <xdr:from>
      <xdr:col>0</xdr:col>
      <xdr:colOff>352425</xdr:colOff>
      <xdr:row>9</xdr:row>
      <xdr:rowOff>392583</xdr:rowOff>
    </xdr:from>
    <xdr:to>
      <xdr:col>0</xdr:col>
      <xdr:colOff>590550</xdr:colOff>
      <xdr:row>9</xdr:row>
      <xdr:rowOff>525933</xdr:rowOff>
    </xdr:to>
    <xdr:sp macro="" textlink="">
      <xdr:nvSpPr>
        <xdr:cNvPr id="23" name="Text Box 32"/>
        <xdr:cNvSpPr txBox="1">
          <a:spLocks noChangeArrowheads="1"/>
        </xdr:cNvSpPr>
      </xdr:nvSpPr>
      <xdr:spPr bwMode="auto">
        <a:xfrm>
          <a:off x="295275" y="2096316"/>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DE" sz="800" b="1" i="0" u="none" strike="noStrike" baseline="0">
              <a:solidFill>
                <a:srgbClr val="000000"/>
              </a:solidFill>
              <a:latin typeface="Arial"/>
              <a:cs typeface="Arial"/>
            </a:rPr>
            <a:t>1</a:t>
          </a:r>
        </a:p>
      </xdr:txBody>
    </xdr:sp>
    <xdr:clientData/>
  </xdr:twoCellAnchor>
  <xdr:twoCellAnchor>
    <xdr:from>
      <xdr:col>3</xdr:col>
      <xdr:colOff>352425</xdr:colOff>
      <xdr:row>9</xdr:row>
      <xdr:rowOff>392583</xdr:rowOff>
    </xdr:from>
    <xdr:to>
      <xdr:col>3</xdr:col>
      <xdr:colOff>590550</xdr:colOff>
      <xdr:row>9</xdr:row>
      <xdr:rowOff>525933</xdr:rowOff>
    </xdr:to>
    <xdr:sp macro="" textlink="">
      <xdr:nvSpPr>
        <xdr:cNvPr id="24" name="Text Box 32"/>
        <xdr:cNvSpPr txBox="1">
          <a:spLocks noChangeArrowheads="1"/>
        </xdr:cNvSpPr>
      </xdr:nvSpPr>
      <xdr:spPr bwMode="auto">
        <a:xfrm>
          <a:off x="2456208" y="2096316"/>
          <a:ext cx="238125"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DE" sz="800" b="1" i="0" u="none" strike="noStrike" baseline="0">
              <a:solidFill>
                <a:srgbClr val="000000"/>
              </a:solidFill>
              <a:latin typeface="Arial"/>
              <a:cs typeface="Arial"/>
            </a:rPr>
            <a:t>1</a:t>
          </a:r>
        </a:p>
      </xdr:txBody>
    </xdr:sp>
    <xdr:clientData/>
  </xdr:twoCellAnchor>
  <xdr:twoCellAnchor>
    <xdr:from>
      <xdr:col>10</xdr:col>
      <xdr:colOff>240199</xdr:colOff>
      <xdr:row>0</xdr:row>
      <xdr:rowOff>0</xdr:rowOff>
    </xdr:from>
    <xdr:to>
      <xdr:col>11</xdr:col>
      <xdr:colOff>674332</xdr:colOff>
      <xdr:row>4</xdr:row>
      <xdr:rowOff>228355</xdr:rowOff>
    </xdr:to>
    <xdr:pic>
      <xdr:nvPicPr>
        <xdr:cNvPr id="10"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8804416" y="0"/>
          <a:ext cx="1196133" cy="84126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39"/>
  <sheetViews>
    <sheetView showGridLines="0" tabSelected="1" zoomScale="115" workbookViewId="0">
      <pane ySplit="16" topLeftCell="A17" activePane="bottomLeft" state="frozen"/>
      <selection pane="bottomLeft" activeCell="A7" sqref="A7"/>
    </sheetView>
  </sheetViews>
  <sheetFormatPr baseColWidth="10" defaultColWidth="11.5703125" defaultRowHeight="12.75" x14ac:dyDescent="0.2"/>
  <cols>
    <col min="1" max="1" width="4.42578125" style="1" customWidth="1"/>
    <col min="2" max="2" width="14.42578125" style="1" customWidth="1"/>
    <col min="3" max="3" width="20.5703125" style="1" customWidth="1"/>
    <col min="4" max="4" width="25.42578125" style="11" customWidth="1"/>
    <col min="5" max="5" width="8.140625" style="11" customWidth="1"/>
    <col min="6" max="6" width="10.5703125" style="1" customWidth="1"/>
    <col min="7" max="7" width="8.28515625" style="1" customWidth="1"/>
    <col min="8" max="9" width="11.28515625" style="1" customWidth="1"/>
    <col min="10" max="10" width="10.5703125" style="1" customWidth="1"/>
    <col min="11" max="11" width="10.7109375" style="1" customWidth="1"/>
    <col min="12" max="12" width="11.28515625" style="1" customWidth="1"/>
    <col min="13" max="16384" width="11.5703125" style="1"/>
  </cols>
  <sheetData>
    <row r="1" spans="1:17" s="18" customFormat="1" ht="8.25" customHeight="1" x14ac:dyDescent="0.2">
      <c r="D1" s="11"/>
      <c r="E1" s="11"/>
    </row>
    <row r="2" spans="1:17" s="18" customFormat="1" ht="33" customHeight="1" x14ac:dyDescent="0.2">
      <c r="A2" s="10" t="s">
        <v>27</v>
      </c>
      <c r="D2" s="11"/>
      <c r="E2" s="11"/>
      <c r="K2" s="37"/>
      <c r="N2" s="78"/>
      <c r="O2" s="78"/>
      <c r="P2" s="78"/>
      <c r="Q2" s="78"/>
    </row>
    <row r="3" spans="1:17" s="18" customFormat="1" ht="1.5" customHeight="1" x14ac:dyDescent="0.2">
      <c r="A3" s="19"/>
      <c r="B3" s="19"/>
      <c r="C3" s="19"/>
      <c r="D3" s="12"/>
      <c r="E3" s="12"/>
      <c r="F3" s="19"/>
      <c r="G3" s="19"/>
      <c r="H3" s="19"/>
      <c r="I3" s="19"/>
      <c r="J3" s="19"/>
      <c r="K3" s="37"/>
      <c r="L3" s="37"/>
      <c r="N3" s="78"/>
      <c r="O3" s="78"/>
      <c r="P3" s="78"/>
      <c r="Q3" s="78"/>
    </row>
    <row r="4" spans="1:17" s="18" customFormat="1" ht="5.25" customHeight="1" x14ac:dyDescent="0.2">
      <c r="A4" s="26"/>
      <c r="B4" s="20"/>
      <c r="C4" s="20"/>
      <c r="D4" s="13"/>
      <c r="E4" s="13"/>
      <c r="F4" s="20"/>
      <c r="G4" s="20"/>
      <c r="H4" s="20"/>
      <c r="I4" s="20"/>
      <c r="J4" s="20"/>
      <c r="K4" s="59"/>
      <c r="L4" s="37"/>
      <c r="N4" s="78"/>
      <c r="O4" s="78"/>
      <c r="P4" s="78"/>
      <c r="Q4" s="78"/>
    </row>
    <row r="5" spans="1:17" s="22" customFormat="1" ht="26.25" customHeight="1" x14ac:dyDescent="0.35">
      <c r="A5" s="27"/>
      <c r="B5" s="21" t="s">
        <v>11</v>
      </c>
      <c r="C5" s="9"/>
      <c r="D5" s="14"/>
      <c r="E5" s="14"/>
      <c r="F5" s="9"/>
      <c r="G5" s="9"/>
      <c r="H5" s="7"/>
      <c r="I5" s="7"/>
      <c r="J5" s="7"/>
      <c r="K5" s="8"/>
      <c r="N5" s="78"/>
      <c r="O5" s="78"/>
      <c r="P5" s="78"/>
      <c r="Q5" s="78"/>
    </row>
    <row r="6" spans="1:17" s="18" customFormat="1" ht="14.25" customHeight="1" x14ac:dyDescent="0.2">
      <c r="A6" s="17" t="s">
        <v>0</v>
      </c>
      <c r="B6" s="23"/>
      <c r="C6" s="23"/>
      <c r="D6" s="15"/>
      <c r="E6" s="15"/>
      <c r="F6" s="23"/>
      <c r="G6" s="23"/>
      <c r="H6" s="23"/>
      <c r="I6" s="23"/>
      <c r="J6" s="23"/>
      <c r="K6" s="5" t="s">
        <v>16</v>
      </c>
      <c r="L6" s="24"/>
      <c r="N6" s="78"/>
      <c r="O6" s="78"/>
      <c r="P6" s="78"/>
      <c r="Q6" s="78"/>
    </row>
    <row r="7" spans="1:17" s="18" customFormat="1" ht="12.75" customHeight="1" x14ac:dyDescent="0.2">
      <c r="A7" s="53"/>
      <c r="B7" s="55"/>
      <c r="C7" s="55"/>
      <c r="D7" s="55"/>
      <c r="E7" s="55"/>
      <c r="F7" s="55"/>
      <c r="G7" s="55"/>
      <c r="H7" s="55"/>
      <c r="I7" s="55"/>
      <c r="J7" s="56"/>
      <c r="K7" s="57"/>
      <c r="L7" s="60"/>
      <c r="N7" s="78"/>
      <c r="O7" s="78"/>
      <c r="P7" s="78"/>
      <c r="Q7" s="78"/>
    </row>
    <row r="8" spans="1:17" s="2" customFormat="1" ht="12.75" customHeight="1" x14ac:dyDescent="0.2">
      <c r="A8" s="47" t="s">
        <v>12</v>
      </c>
      <c r="B8" s="34"/>
      <c r="C8" s="34"/>
      <c r="D8" s="34"/>
      <c r="E8" s="34"/>
      <c r="F8" s="34"/>
      <c r="G8" s="34"/>
      <c r="H8" s="34"/>
      <c r="I8" s="34"/>
      <c r="J8" s="35"/>
      <c r="K8" s="35"/>
      <c r="L8" s="36"/>
      <c r="N8" s="78"/>
      <c r="O8" s="78"/>
      <c r="P8" s="78"/>
      <c r="Q8" s="78"/>
    </row>
    <row r="9" spans="1:17" s="25" customFormat="1" ht="23.25" customHeight="1" x14ac:dyDescent="0.2">
      <c r="A9" s="79" t="s">
        <v>2</v>
      </c>
      <c r="B9" s="80"/>
      <c r="C9" s="80"/>
      <c r="D9" s="80"/>
      <c r="E9" s="80"/>
      <c r="F9" s="80"/>
      <c r="G9" s="80"/>
      <c r="H9" s="80"/>
      <c r="I9" s="80"/>
      <c r="J9" s="80"/>
      <c r="K9" s="80"/>
      <c r="L9" s="81"/>
    </row>
    <row r="10" spans="1:17" s="25" customFormat="1" ht="22.5" customHeight="1" x14ac:dyDescent="0.2">
      <c r="A10" s="87" t="s">
        <v>18</v>
      </c>
      <c r="B10" s="88"/>
      <c r="C10" s="88"/>
      <c r="D10" s="89" t="s">
        <v>14</v>
      </c>
      <c r="E10" s="89"/>
      <c r="F10" s="90"/>
      <c r="G10" s="90"/>
      <c r="H10" s="90"/>
      <c r="I10" s="90"/>
      <c r="J10" s="90"/>
      <c r="K10" s="90"/>
      <c r="L10" s="91"/>
    </row>
    <row r="11" spans="1:17" s="28" customFormat="1" ht="14.25" customHeight="1" x14ac:dyDescent="0.2">
      <c r="A11" s="54"/>
      <c r="B11" s="18"/>
      <c r="C11" s="31">
        <v>2</v>
      </c>
      <c r="D11" s="29" t="s">
        <v>15</v>
      </c>
      <c r="E11" s="29"/>
      <c r="F11" s="29"/>
      <c r="G11" s="29"/>
      <c r="H11" s="29"/>
      <c r="I11" s="29"/>
      <c r="J11" s="29"/>
      <c r="K11" s="29"/>
      <c r="L11" s="30"/>
    </row>
    <row r="12" spans="1:17" s="28" customFormat="1" ht="21.75" customHeight="1" x14ac:dyDescent="0.2">
      <c r="A12" s="32"/>
      <c r="B12" s="33"/>
      <c r="C12" s="58">
        <v>3</v>
      </c>
      <c r="D12" s="84" t="s">
        <v>25</v>
      </c>
      <c r="E12" s="84"/>
      <c r="F12" s="85"/>
      <c r="G12" s="85"/>
      <c r="H12" s="85"/>
      <c r="I12" s="85"/>
      <c r="J12" s="85"/>
      <c r="K12" s="85"/>
      <c r="L12" s="86"/>
    </row>
    <row r="13" spans="1:17" ht="3.75" customHeight="1" x14ac:dyDescent="0.2"/>
    <row r="14" spans="1:17" s="3" customFormat="1" ht="9.75" customHeight="1" x14ac:dyDescent="0.2">
      <c r="A14" s="6">
        <v>1</v>
      </c>
      <c r="B14" s="6">
        <v>2</v>
      </c>
      <c r="C14" s="6">
        <v>3</v>
      </c>
      <c r="D14" s="16">
        <v>4</v>
      </c>
      <c r="E14" s="16">
        <v>5</v>
      </c>
      <c r="F14" s="6">
        <v>6</v>
      </c>
      <c r="G14" s="6">
        <v>7</v>
      </c>
      <c r="H14" s="6">
        <v>8</v>
      </c>
      <c r="I14" s="6">
        <v>9</v>
      </c>
      <c r="J14" s="6">
        <v>10</v>
      </c>
      <c r="K14" s="6">
        <v>11</v>
      </c>
      <c r="L14" s="6">
        <v>12</v>
      </c>
    </row>
    <row r="15" spans="1:17" s="3" customFormat="1" ht="12" customHeight="1" x14ac:dyDescent="0.2">
      <c r="A15" s="48"/>
      <c r="B15" s="49"/>
      <c r="C15" s="48"/>
      <c r="D15" s="50"/>
      <c r="E15" s="61"/>
      <c r="F15" s="48"/>
      <c r="G15" s="48"/>
      <c r="H15" s="48"/>
      <c r="I15" s="82" t="s">
        <v>10</v>
      </c>
      <c r="J15" s="83"/>
      <c r="K15" s="48"/>
      <c r="L15" s="48"/>
    </row>
    <row r="16" spans="1:17" s="4" customFormat="1" ht="55.5" customHeight="1" x14ac:dyDescent="0.2">
      <c r="A16" s="38" t="s">
        <v>1</v>
      </c>
      <c r="B16" s="51" t="s">
        <v>17</v>
      </c>
      <c r="C16" s="52" t="s">
        <v>4</v>
      </c>
      <c r="D16" s="52" t="s">
        <v>3</v>
      </c>
      <c r="E16" s="52" t="s">
        <v>24</v>
      </c>
      <c r="F16" s="38" t="s">
        <v>13</v>
      </c>
      <c r="G16" s="38" t="s">
        <v>6</v>
      </c>
      <c r="H16" s="38" t="s">
        <v>5</v>
      </c>
      <c r="I16" s="38" t="s">
        <v>7</v>
      </c>
      <c r="J16" s="38" t="s">
        <v>8</v>
      </c>
      <c r="K16" s="38" t="s">
        <v>9</v>
      </c>
      <c r="L16" s="38" t="s">
        <v>26</v>
      </c>
    </row>
    <row r="17" spans="1:13" x14ac:dyDescent="0.2">
      <c r="A17" s="39"/>
      <c r="B17" s="40"/>
      <c r="C17" s="41"/>
      <c r="D17" s="42"/>
      <c r="E17" s="44"/>
      <c r="F17" s="43"/>
      <c r="G17" s="42"/>
      <c r="H17" s="44"/>
      <c r="I17" s="42"/>
      <c r="J17" s="42"/>
      <c r="K17" s="45">
        <f>IF(E17=0,0,IF(H17="Teilzeit",(IF(F17=0,(IF(OR(I17&lt;=0,J17&lt;=0),0,((ROUND(G17,2))+((ROUND(IF(E17=2021,IF(G17&gt;BMG!$H$7,BMG!$H$7,G17),IF(E17=2022,IF(G17&gt;BMG!$I$7,BMG!$I$7,G17),IF(E17=2017,IF(G17&gt;BMG!$D$7,BMG!$D$7,G17),IF(E17=2018,IF(G17&gt;BMG!$E$7,BMG!$E$7,G17),IF(E17=2019,IF(G17&gt;BMG!$F$7,BMG!$F$7,G17),IF(E17=2020,IF(G17&gt;BMG!$G$7,BMG!$G$7,G17)))))))*0.20175,2))))/((1720/12)*((ROUND(J17,2))/(ROUND(I17,2)))))),(IF(OR(I17&lt;=0,J17&lt;=0),0,((ROUND(F17,2))+((ROUND(IF(E17=2021,IF(F17&gt;BMG!$H$6,BMG!$H$6,F17),IF(E17=2022,IF(F17&gt;BMG!$I$6,BMG!$I$6,F17),IF(E17=2017,IF(F17&gt;BMG!$D$6,BMG!$D$6,F17),IF(E17=2018,IF(F17&gt;BMG!$E$6,BMG!$E$6,F17),IF(E17=2019,IF(F17&gt;BMG!$F$6,BMG!$F$6,F17),IF(E17=2020,IF(F17&gt;BMG!$G$6,BMG!$G$6,F17)))))))*0.20175,2))))/(1720*((ROUND(J17,2))/(ROUND(I17,2)))))))),(IF(H17="Vollzeit",(IF(F17=0,((ROUND(G17,2))+((ROUND(IF(E17=2021,IF(G17&gt;BMG!$H$7,BMG!$H$7,G17),IF(E17=2022,IF(G17&gt;BMG!$I$7,BMG!$I$7,G17),IF(E17=2017,IF(G17&gt;BMG!$D$7,BMG!$D$7,G17),IF(E17=2018,IF(G17&gt;BMG!$E$7,BMG!$E$7,G17),IF(E17=2019,IF(G17&gt;BMG!$F$7,BMG!$F$7,G17),IF(E17=2020,IF(G17&gt;BMG!$G$7,BMG!$G$7,G17)))))))*0.20175,2))))/(1720/12),((ROUND(F17,2))+((ROUND(IF(E17=2021,IF(F17&gt;BMG!$H$6,BMG!$H$6,F17),IF(E17=2022,IF(F17&gt;BMG!$I$6,BMG!$I$6,F17),IF(E17=2017,IF(F17&gt;BMG!$D$6,BMG!$D$6,F17),IF(E17=2018,IF(F17&gt;BMG!$E$6,BMG!$E$6,F17),IF(E17=2019,IF(F17&gt;BMG!$F$6,BMG!$F$6,F17),IF(E17=2020,IF(F17&gt;BMG!$G$6,BMG!$G$6,F17)))))))*0.20175,2))))/1720)),"0,00"))))</f>
        <v>0</v>
      </c>
      <c r="L17" s="46"/>
      <c r="M17" s="74"/>
    </row>
    <row r="18" spans="1:13" x14ac:dyDescent="0.2">
      <c r="A18" s="39"/>
      <c r="B18" s="40"/>
      <c r="C18" s="41"/>
      <c r="D18" s="42"/>
      <c r="E18" s="44"/>
      <c r="F18" s="43"/>
      <c r="G18" s="42"/>
      <c r="H18" s="44"/>
      <c r="I18" s="42"/>
      <c r="J18" s="42"/>
      <c r="K18" s="45">
        <f>IF(E18=0,0,IF(H18="Teilzeit",(IF(F18=0,(IF(OR(I18&lt;=0,J18&lt;=0),0,((ROUND(G18,2))+((ROUND(IF(E18=2021,IF(G18&gt;BMG!$H$7,BMG!$H$7,G18),IF(E18=2022,IF(G18&gt;BMG!$I$7,BMG!$I$7,G18),IF(E18=2017,IF(G18&gt;BMG!$D$7,BMG!$D$7,G18),IF(E18=2018,IF(G18&gt;BMG!$E$7,BMG!$E$7,G18),IF(E18=2019,IF(G18&gt;BMG!$F$7,BMG!$F$7,G18),IF(E18=2020,IF(G18&gt;BMG!$G$7,BMG!$G$7,G18)))))))*0.20175,2))))/((1720/12)*((ROUND(J18,2))/(ROUND(I18,2)))))),(IF(OR(I18&lt;=0,J18&lt;=0),0,((ROUND(F18,2))+((ROUND(IF(E18=2021,IF(F18&gt;BMG!$H$6,BMG!$H$6,F18),IF(E18=2022,IF(F18&gt;BMG!$I$6,BMG!$I$6,F18),IF(E18=2017,IF(F18&gt;BMG!$D$6,BMG!$D$6,F18),IF(E18=2018,IF(F18&gt;BMG!$E$6,BMG!$E$6,F18),IF(E18=2019,IF(F18&gt;BMG!$F$6,BMG!$F$6,F18),IF(E18=2020,IF(F18&gt;BMG!$G$6,BMG!$G$6,F18)))))))*0.20175,2))))/(1720*((ROUND(J18,2))/(ROUND(I18,2)))))))),(IF(H18="Vollzeit",(IF(F18=0,((ROUND(G18,2))+((ROUND(IF(E18=2021,IF(G18&gt;BMG!$H$7,BMG!$H$7,G18),IF(E18=2022,IF(G18&gt;BMG!$I$7,BMG!$I$7,G18),IF(E18=2017,IF(G18&gt;BMG!$D$7,BMG!$D$7,G18),IF(E18=2018,IF(G18&gt;BMG!$E$7,BMG!$E$7,G18),IF(E18=2019,IF(G18&gt;BMG!$F$7,BMG!$F$7,G18),IF(E18=2020,IF(G18&gt;BMG!$G$7,BMG!$G$7,G18)))))))*0.20175,2))))/(1720/12),((ROUND(F18,2))+((ROUND(IF(E18=2021,IF(F18&gt;BMG!$H$6,BMG!$H$6,F18),IF(E18=2022,IF(F18&gt;BMG!$I$6,BMG!$I$6,F18),IF(E18=2017,IF(F18&gt;BMG!$D$6,BMG!$D$6,F18),IF(E18=2018,IF(F18&gt;BMG!$E$6,BMG!$E$6,F18),IF(E18=2019,IF(F18&gt;BMG!$F$6,BMG!$F$6,F18),IF(E18=2020,IF(F18&gt;BMG!$G$6,BMG!$G$6,F18)))))))*0.20175,2))))/1720)),"0,00"))))</f>
        <v>0</v>
      </c>
      <c r="L18" s="46"/>
    </row>
    <row r="19" spans="1:13" x14ac:dyDescent="0.2">
      <c r="A19" s="39"/>
      <c r="B19" s="40"/>
      <c r="C19" s="41"/>
      <c r="D19" s="42"/>
      <c r="E19" s="44"/>
      <c r="F19" s="43"/>
      <c r="G19" s="42"/>
      <c r="H19" s="44"/>
      <c r="I19" s="42"/>
      <c r="J19" s="42"/>
      <c r="K19" s="45">
        <f>IF(E19=0,0,IF(H19="Teilzeit",(IF(F19=0,(IF(OR(I19&lt;=0,J19&lt;=0),0,((ROUND(G19,2))+((ROUND(IF(E19=2021,IF(G19&gt;BMG!$H$7,BMG!$H$7,G19),IF(E19=2022,IF(G19&gt;BMG!$I$7,BMG!$I$7,G19),IF(E19=2017,IF(G19&gt;BMG!$D$7,BMG!$D$7,G19),IF(E19=2018,IF(G19&gt;BMG!$E$7,BMG!$E$7,G19),IF(E19=2019,IF(G19&gt;BMG!$F$7,BMG!$F$7,G19),IF(E19=2020,IF(G19&gt;BMG!$G$7,BMG!$G$7,G19)))))))*0.20175,2))))/((1720/12)*((ROUND(J19,2))/(ROUND(I19,2)))))),(IF(OR(I19&lt;=0,J19&lt;=0),0,((ROUND(F19,2))+((ROUND(IF(E19=2021,IF(F19&gt;BMG!$H$6,BMG!$H$6,F19),IF(E19=2022,IF(F19&gt;BMG!$I$6,BMG!$I$6,F19),IF(E19=2017,IF(F19&gt;BMG!$D$6,BMG!$D$6,F19),IF(E19=2018,IF(F19&gt;BMG!$E$6,BMG!$E$6,F19),IF(E19=2019,IF(F19&gt;BMG!$F$6,BMG!$F$6,F19),IF(E19=2020,IF(F19&gt;BMG!$G$6,BMG!$G$6,F19)))))))*0.20175,2))))/(1720*((ROUND(J19,2))/(ROUND(I19,2)))))))),(IF(H19="Vollzeit",(IF(F19=0,((ROUND(G19,2))+((ROUND(IF(E19=2021,IF(G19&gt;BMG!$H$7,BMG!$H$7,G19),IF(E19=2022,IF(G19&gt;BMG!$I$7,BMG!$I$7,G19),IF(E19=2017,IF(G19&gt;BMG!$D$7,BMG!$D$7,G19),IF(E19=2018,IF(G19&gt;BMG!$E$7,BMG!$E$7,G19),IF(E19=2019,IF(G19&gt;BMG!$F$7,BMG!$F$7,G19),IF(E19=2020,IF(G19&gt;BMG!$G$7,BMG!$G$7,G19)))))))*0.20175,2))))/(1720/12),((ROUND(F19,2))+((ROUND(IF(E19=2021,IF(F19&gt;BMG!$H$6,BMG!$H$6,F19),IF(E19=2022,IF(F19&gt;BMG!$I$6,BMG!$I$6,F19),IF(E19=2017,IF(F19&gt;BMG!$D$6,BMG!$D$6,F19),IF(E19=2018,IF(F19&gt;BMG!$E$6,BMG!$E$6,F19),IF(E19=2019,IF(F19&gt;BMG!$F$6,BMG!$F$6,F19),IF(E19=2020,IF(F19&gt;BMG!$G$6,BMG!$G$6,F19)))))))*0.20175,2))))/1720)),"0,00"))))</f>
        <v>0</v>
      </c>
      <c r="L19" s="46"/>
    </row>
    <row r="20" spans="1:13" x14ac:dyDescent="0.2">
      <c r="A20" s="39"/>
      <c r="B20" s="40"/>
      <c r="C20" s="41"/>
      <c r="D20" s="42"/>
      <c r="E20" s="44"/>
      <c r="F20" s="43"/>
      <c r="G20" s="42"/>
      <c r="H20" s="44"/>
      <c r="I20" s="42"/>
      <c r="J20" s="42"/>
      <c r="K20" s="45">
        <f>IF(E20=0,0,IF(H20="Teilzeit",(IF(F20=0,(IF(OR(I20&lt;=0,J20&lt;=0),0,((ROUND(G20,2))+((ROUND(IF(E20=2021,IF(G20&gt;BMG!$H$7,BMG!$H$7,G20),IF(E20=2022,IF(G20&gt;BMG!$I$7,BMG!$I$7,G20),IF(E20=2017,IF(G20&gt;BMG!$D$7,BMG!$D$7,G20),IF(E20=2018,IF(G20&gt;BMG!$E$7,BMG!$E$7,G20),IF(E20=2019,IF(G20&gt;BMG!$F$7,BMG!$F$7,G20),IF(E20=2020,IF(G20&gt;BMG!$G$7,BMG!$G$7,G20)))))))*0.20175,2))))/((1720/12)*((ROUND(J20,2))/(ROUND(I20,2)))))),(IF(OR(I20&lt;=0,J20&lt;=0),0,((ROUND(F20,2))+((ROUND(IF(E20=2021,IF(F20&gt;BMG!$H$6,BMG!$H$6,F20),IF(E20=2022,IF(F20&gt;BMG!$I$6,BMG!$I$6,F20),IF(E20=2017,IF(F20&gt;BMG!$D$6,BMG!$D$6,F20),IF(E20=2018,IF(F20&gt;BMG!$E$6,BMG!$E$6,F20),IF(E20=2019,IF(F20&gt;BMG!$F$6,BMG!$F$6,F20),IF(E20=2020,IF(F20&gt;BMG!$G$6,BMG!$G$6,F20)))))))*0.20175,2))))/(1720*((ROUND(J20,2))/(ROUND(I20,2)))))))),(IF(H20="Vollzeit",(IF(F20=0,((ROUND(G20,2))+((ROUND(IF(E20=2021,IF(G20&gt;BMG!$H$7,BMG!$H$7,G20),IF(E20=2022,IF(G20&gt;BMG!$I$7,BMG!$I$7,G20),IF(E20=2017,IF(G20&gt;BMG!$D$7,BMG!$D$7,G20),IF(E20=2018,IF(G20&gt;BMG!$E$7,BMG!$E$7,G20),IF(E20=2019,IF(G20&gt;BMG!$F$7,BMG!$F$7,G20),IF(E20=2020,IF(G20&gt;BMG!$G$7,BMG!$G$7,G20)))))))*0.20175,2))))/(1720/12),((ROUND(F20,2))+((ROUND(IF(E20=2021,IF(F20&gt;BMG!$H$6,BMG!$H$6,F20),IF(E20=2022,IF(F20&gt;BMG!$I$6,BMG!$I$6,F20),IF(E20=2017,IF(F20&gt;BMG!$D$6,BMG!$D$6,F20),IF(E20=2018,IF(F20&gt;BMG!$E$6,BMG!$E$6,F20),IF(E20=2019,IF(F20&gt;BMG!$F$6,BMG!$F$6,F20),IF(E20=2020,IF(F20&gt;BMG!$G$6,BMG!$G$6,F20)))))))*0.20175,2))))/1720)),"0,00"))))</f>
        <v>0</v>
      </c>
      <c r="L20" s="46"/>
    </row>
    <row r="21" spans="1:13" x14ac:dyDescent="0.2">
      <c r="A21" s="39"/>
      <c r="B21" s="40"/>
      <c r="C21" s="41"/>
      <c r="D21" s="42"/>
      <c r="E21" s="44"/>
      <c r="F21" s="43"/>
      <c r="G21" s="42"/>
      <c r="H21" s="44"/>
      <c r="I21" s="42"/>
      <c r="J21" s="42"/>
      <c r="K21" s="45">
        <f>IF(E21=0,0,IF(H21="Teilzeit",(IF(F21=0,(IF(OR(I21&lt;=0,J21&lt;=0),0,((ROUND(G21,2))+((ROUND(IF(E21=2021,IF(G21&gt;BMG!$H$7,BMG!$H$7,G21),IF(E21=2022,IF(G21&gt;BMG!$I$7,BMG!$I$7,G21),IF(E21=2017,IF(G21&gt;BMG!$D$7,BMG!$D$7,G21),IF(E21=2018,IF(G21&gt;BMG!$E$7,BMG!$E$7,G21),IF(E21=2019,IF(G21&gt;BMG!$F$7,BMG!$F$7,G21),IF(E21=2020,IF(G21&gt;BMG!$G$7,BMG!$G$7,G21)))))))*0.20175,2))))/((1720/12)*((ROUND(J21,2))/(ROUND(I21,2)))))),(IF(OR(I21&lt;=0,J21&lt;=0),0,((ROUND(F21,2))+((ROUND(IF(E21=2021,IF(F21&gt;BMG!$H$6,BMG!$H$6,F21),IF(E21=2022,IF(F21&gt;BMG!$I$6,BMG!$I$6,F21),IF(E21=2017,IF(F21&gt;BMG!$D$6,BMG!$D$6,F21),IF(E21=2018,IF(F21&gt;BMG!$E$6,BMG!$E$6,F21),IF(E21=2019,IF(F21&gt;BMG!$F$6,BMG!$F$6,F21),IF(E21=2020,IF(F21&gt;BMG!$G$6,BMG!$G$6,F21)))))))*0.20175,2))))/(1720*((ROUND(J21,2))/(ROUND(I21,2)))))))),(IF(H21="Vollzeit",(IF(F21=0,((ROUND(G21,2))+((ROUND(IF(E21=2021,IF(G21&gt;BMG!$H$7,BMG!$H$7,G21),IF(E21=2022,IF(G21&gt;BMG!$I$7,BMG!$I$7,G21),IF(E21=2017,IF(G21&gt;BMG!$D$7,BMG!$D$7,G21),IF(E21=2018,IF(G21&gt;BMG!$E$7,BMG!$E$7,G21),IF(E21=2019,IF(G21&gt;BMG!$F$7,BMG!$F$7,G21),IF(E21=2020,IF(G21&gt;BMG!$G$7,BMG!$G$7,G21)))))))*0.20175,2))))/(1720/12),((ROUND(F21,2))+((ROUND(IF(E21=2021,IF(F21&gt;BMG!$H$6,BMG!$H$6,F21),IF(E21=2022,IF(F21&gt;BMG!$I$6,BMG!$I$6,F21),IF(E21=2017,IF(F21&gt;BMG!$D$6,BMG!$D$6,F21),IF(E21=2018,IF(F21&gt;BMG!$E$6,BMG!$E$6,F21),IF(E21=2019,IF(F21&gt;BMG!$F$6,BMG!$F$6,F21),IF(E21=2020,IF(F21&gt;BMG!$G$6,BMG!$G$6,F21)))))))*0.20175,2))))/1720)),"0,00"))))</f>
        <v>0</v>
      </c>
      <c r="L21" s="46"/>
    </row>
    <row r="22" spans="1:13" x14ac:dyDescent="0.2">
      <c r="A22" s="39"/>
      <c r="B22" s="40"/>
      <c r="C22" s="41"/>
      <c r="D22" s="42"/>
      <c r="E22" s="44"/>
      <c r="F22" s="43"/>
      <c r="G22" s="42"/>
      <c r="H22" s="44"/>
      <c r="I22" s="42"/>
      <c r="J22" s="42"/>
      <c r="K22" s="45">
        <f>IF(E22=0,0,IF(H22="Teilzeit",(IF(F22=0,(IF(OR(I22&lt;=0,J22&lt;=0),0,((ROUND(G22,2))+((ROUND(IF(E22=2021,IF(G22&gt;BMG!$H$7,BMG!$H$7,G22),IF(E22=2022,IF(G22&gt;BMG!$I$7,BMG!$I$7,G22),IF(E22=2017,IF(G22&gt;BMG!$D$7,BMG!$D$7,G22),IF(E22=2018,IF(G22&gt;BMG!$E$7,BMG!$E$7,G22),IF(E22=2019,IF(G22&gt;BMG!$F$7,BMG!$F$7,G22),IF(E22=2020,IF(G22&gt;BMG!$G$7,BMG!$G$7,G22)))))))*0.20175,2))))/((1720/12)*((ROUND(J22,2))/(ROUND(I22,2)))))),(IF(OR(I22&lt;=0,J22&lt;=0),0,((ROUND(F22,2))+((ROUND(IF(E22=2021,IF(F22&gt;BMG!$H$6,BMG!$H$6,F22),IF(E22=2022,IF(F22&gt;BMG!$I$6,BMG!$I$6,F22),IF(E22=2017,IF(F22&gt;BMG!$D$6,BMG!$D$6,F22),IF(E22=2018,IF(F22&gt;BMG!$E$6,BMG!$E$6,F22),IF(E22=2019,IF(F22&gt;BMG!$F$6,BMG!$F$6,F22),IF(E22=2020,IF(F22&gt;BMG!$G$6,BMG!$G$6,F22)))))))*0.20175,2))))/(1720*((ROUND(J22,2))/(ROUND(I22,2)))))))),(IF(H22="Vollzeit",(IF(F22=0,((ROUND(G22,2))+((ROUND(IF(E22=2021,IF(G22&gt;BMG!$H$7,BMG!$H$7,G22),IF(E22=2022,IF(G22&gt;BMG!$I$7,BMG!$I$7,G22),IF(E22=2017,IF(G22&gt;BMG!$D$7,BMG!$D$7,G22),IF(E22=2018,IF(G22&gt;BMG!$E$7,BMG!$E$7,G22),IF(E22=2019,IF(G22&gt;BMG!$F$7,BMG!$F$7,G22),IF(E22=2020,IF(G22&gt;BMG!$G$7,BMG!$G$7,G22)))))))*0.20175,2))))/(1720/12),((ROUND(F22,2))+((ROUND(IF(E22=2021,IF(F22&gt;BMG!$H$6,BMG!$H$6,F22),IF(E22=2022,IF(F22&gt;BMG!$I$6,BMG!$I$6,F22),IF(E22=2017,IF(F22&gt;BMG!$D$6,BMG!$D$6,F22),IF(E22=2018,IF(F22&gt;BMG!$E$6,BMG!$E$6,F22),IF(E22=2019,IF(F22&gt;BMG!$F$6,BMG!$F$6,F22),IF(E22=2020,IF(F22&gt;BMG!$G$6,BMG!$G$6,F22)))))))*0.20175,2))))/1720)),"0,00"))))</f>
        <v>0</v>
      </c>
      <c r="L22" s="46"/>
      <c r="M22" s="69"/>
    </row>
    <row r="23" spans="1:13" x14ac:dyDescent="0.2">
      <c r="A23" s="39"/>
      <c r="B23" s="40"/>
      <c r="C23" s="41"/>
      <c r="D23" s="42"/>
      <c r="E23" s="44"/>
      <c r="F23" s="43"/>
      <c r="G23" s="42"/>
      <c r="H23" s="44"/>
      <c r="I23" s="42"/>
      <c r="J23" s="42"/>
      <c r="K23" s="45">
        <f>IF(E23=0,0,IF(H23="Teilzeit",(IF(F23=0,(IF(OR(I23&lt;=0,J23&lt;=0),0,((ROUND(G23,2))+((ROUND(IF(E23=2021,IF(G23&gt;BMG!$H$7,BMG!$H$7,G23),IF(E23=2022,IF(G23&gt;BMG!$I$7,BMG!$I$7,G23),IF(E23=2017,IF(G23&gt;BMG!$D$7,BMG!$D$7,G23),IF(E23=2018,IF(G23&gt;BMG!$E$7,BMG!$E$7,G23),IF(E23=2019,IF(G23&gt;BMG!$F$7,BMG!$F$7,G23),IF(E23=2020,IF(G23&gt;BMG!$G$7,BMG!$G$7,G23)))))))*0.20175,2))))/((1720/12)*((ROUND(J23,2))/(ROUND(I23,2)))))),(IF(OR(I23&lt;=0,J23&lt;=0),0,((ROUND(F23,2))+((ROUND(IF(E23=2021,IF(F23&gt;BMG!$H$6,BMG!$H$6,F23),IF(E23=2022,IF(F23&gt;BMG!$I$6,BMG!$I$6,F23),IF(E23=2017,IF(F23&gt;BMG!$D$6,BMG!$D$6,F23),IF(E23=2018,IF(F23&gt;BMG!$E$6,BMG!$E$6,F23),IF(E23=2019,IF(F23&gt;BMG!$F$6,BMG!$F$6,F23),IF(E23=2020,IF(F23&gt;BMG!$G$6,BMG!$G$6,F23)))))))*0.20175,2))))/(1720*((ROUND(J23,2))/(ROUND(I23,2)))))))),(IF(H23="Vollzeit",(IF(F23=0,((ROUND(G23,2))+((ROUND(IF(E23=2021,IF(G23&gt;BMG!$H$7,BMG!$H$7,G23),IF(E23=2022,IF(G23&gt;BMG!$I$7,BMG!$I$7,G23),IF(E23=2017,IF(G23&gt;BMG!$D$7,BMG!$D$7,G23),IF(E23=2018,IF(G23&gt;BMG!$E$7,BMG!$E$7,G23),IF(E23=2019,IF(G23&gt;BMG!$F$7,BMG!$F$7,G23),IF(E23=2020,IF(G23&gt;BMG!$G$7,BMG!$G$7,G23)))))))*0.20175,2))))/(1720/12),((ROUND(F23,2))+((ROUND(IF(E23=2021,IF(F23&gt;BMG!$H$6,BMG!$H$6,F23),IF(E23=2022,IF(F23&gt;BMG!$I$6,BMG!$I$6,F23),IF(E23=2017,IF(F23&gt;BMG!$D$6,BMG!$D$6,F23),IF(E23=2018,IF(F23&gt;BMG!$E$6,BMG!$E$6,F23),IF(E23=2019,IF(F23&gt;BMG!$F$6,BMG!$F$6,F23),IF(E23=2020,IF(F23&gt;BMG!$G$6,BMG!$G$6,F23)))))))*0.20175,2))))/1720)),"0,00"))))</f>
        <v>0</v>
      </c>
      <c r="L23" s="46"/>
    </row>
    <row r="24" spans="1:13" x14ac:dyDescent="0.2">
      <c r="A24" s="39"/>
      <c r="B24" s="40"/>
      <c r="C24" s="41"/>
      <c r="D24" s="42"/>
      <c r="E24" s="44"/>
      <c r="F24" s="43"/>
      <c r="G24" s="42"/>
      <c r="H24" s="44"/>
      <c r="I24" s="42"/>
      <c r="J24" s="42"/>
      <c r="K24" s="45">
        <f>IF(E24=0,0,IF(H24="Teilzeit",(IF(F24=0,(IF(OR(I24&lt;=0,J24&lt;=0),0,((ROUND(G24,2))+((ROUND(IF(E24=2021,IF(G24&gt;BMG!$H$7,BMG!$H$7,G24),IF(E24=2022,IF(G24&gt;BMG!$I$7,BMG!$I$7,G24),IF(E24=2017,IF(G24&gt;BMG!$D$7,BMG!$D$7,G24),IF(E24=2018,IF(G24&gt;BMG!$E$7,BMG!$E$7,G24),IF(E24=2019,IF(G24&gt;BMG!$F$7,BMG!$F$7,G24),IF(E24=2020,IF(G24&gt;BMG!$G$7,BMG!$G$7,G24)))))))*0.20175,2))))/((1720/12)*((ROUND(J24,2))/(ROUND(I24,2)))))),(IF(OR(I24&lt;=0,J24&lt;=0),0,((ROUND(F24,2))+((ROUND(IF(E24=2021,IF(F24&gt;BMG!$H$6,BMG!$H$6,F24),IF(E24=2022,IF(F24&gt;BMG!$I$6,BMG!$I$6,F24),IF(E24=2017,IF(F24&gt;BMG!$D$6,BMG!$D$6,F24),IF(E24=2018,IF(F24&gt;BMG!$E$6,BMG!$E$6,F24),IF(E24=2019,IF(F24&gt;BMG!$F$6,BMG!$F$6,F24),IF(E24=2020,IF(F24&gt;BMG!$G$6,BMG!$G$6,F24)))))))*0.20175,2))))/(1720*((ROUND(J24,2))/(ROUND(I24,2)))))))),(IF(H24="Vollzeit",(IF(F24=0,((ROUND(G24,2))+((ROUND(IF(E24=2021,IF(G24&gt;BMG!$H$7,BMG!$H$7,G24),IF(E24=2022,IF(G24&gt;BMG!$I$7,BMG!$I$7,G24),IF(E24=2017,IF(G24&gt;BMG!$D$7,BMG!$D$7,G24),IF(E24=2018,IF(G24&gt;BMG!$E$7,BMG!$E$7,G24),IF(E24=2019,IF(G24&gt;BMG!$F$7,BMG!$F$7,G24),IF(E24=2020,IF(G24&gt;BMG!$G$7,BMG!$G$7,G24)))))))*0.20175,2))))/(1720/12),((ROUND(F24,2))+((ROUND(IF(E24=2021,IF(F24&gt;BMG!$H$6,BMG!$H$6,F24),IF(E24=2022,IF(F24&gt;BMG!$I$6,BMG!$I$6,F24),IF(E24=2017,IF(F24&gt;BMG!$D$6,BMG!$D$6,F24),IF(E24=2018,IF(F24&gt;BMG!$E$6,BMG!$E$6,F24),IF(E24=2019,IF(F24&gt;BMG!$F$6,BMG!$F$6,F24),IF(E24=2020,IF(F24&gt;BMG!$G$6,BMG!$G$6,F24)))))))*0.20175,2))))/1720)),"0,00"))))</f>
        <v>0</v>
      </c>
      <c r="L24" s="46"/>
    </row>
    <row r="25" spans="1:13" x14ac:dyDescent="0.2">
      <c r="A25" s="39"/>
      <c r="B25" s="40"/>
      <c r="C25" s="41"/>
      <c r="D25" s="42"/>
      <c r="E25" s="44"/>
      <c r="F25" s="43"/>
      <c r="G25" s="42"/>
      <c r="H25" s="44"/>
      <c r="I25" s="42"/>
      <c r="J25" s="42"/>
      <c r="K25" s="45">
        <f>IF(E25=0,0,IF(H25="Teilzeit",(IF(F25=0,(IF(OR(I25&lt;=0,J25&lt;=0),0,((ROUND(G25,2))+((ROUND(IF(E25=2021,IF(G25&gt;BMG!$H$7,BMG!$H$7,G25),IF(E25=2022,IF(G25&gt;BMG!$I$7,BMG!$I$7,G25),IF(E25=2017,IF(G25&gt;BMG!$D$7,BMG!$D$7,G25),IF(E25=2018,IF(G25&gt;BMG!$E$7,BMG!$E$7,G25),IF(E25=2019,IF(G25&gt;BMG!$F$7,BMG!$F$7,G25),IF(E25=2020,IF(G25&gt;BMG!$G$7,BMG!$G$7,G25)))))))*0.20175,2))))/((1720/12)*((ROUND(J25,2))/(ROUND(I25,2)))))),(IF(OR(I25&lt;=0,J25&lt;=0),0,((ROUND(F25,2))+((ROUND(IF(E25=2021,IF(F25&gt;BMG!$H$6,BMG!$H$6,F25),IF(E25=2022,IF(F25&gt;BMG!$I$6,BMG!$I$6,F25),IF(E25=2017,IF(F25&gt;BMG!$D$6,BMG!$D$6,F25),IF(E25=2018,IF(F25&gt;BMG!$E$6,BMG!$E$6,F25),IF(E25=2019,IF(F25&gt;BMG!$F$6,BMG!$F$6,F25),IF(E25=2020,IF(F25&gt;BMG!$G$6,BMG!$G$6,F25)))))))*0.20175,2))))/(1720*((ROUND(J25,2))/(ROUND(I25,2)))))))),(IF(H25="Vollzeit",(IF(F25=0,((ROUND(G25,2))+((ROUND(IF(E25=2021,IF(G25&gt;BMG!$H$7,BMG!$H$7,G25),IF(E25=2022,IF(G25&gt;BMG!$I$7,BMG!$I$7,G25),IF(E25=2017,IF(G25&gt;BMG!$D$7,BMG!$D$7,G25),IF(E25=2018,IF(G25&gt;BMG!$E$7,BMG!$E$7,G25),IF(E25=2019,IF(G25&gt;BMG!$F$7,BMG!$F$7,G25),IF(E25=2020,IF(G25&gt;BMG!$G$7,BMG!$G$7,G25)))))))*0.20175,2))))/(1720/12),((ROUND(F25,2))+((ROUND(IF(E25=2021,IF(F25&gt;BMG!$H$6,BMG!$H$6,F25),IF(E25=2022,IF(F25&gt;BMG!$I$6,BMG!$I$6,F25),IF(E25=2017,IF(F25&gt;BMG!$D$6,BMG!$D$6,F25),IF(E25=2018,IF(F25&gt;BMG!$E$6,BMG!$E$6,F25),IF(E25=2019,IF(F25&gt;BMG!$F$6,BMG!$F$6,F25),IF(E25=2020,IF(F25&gt;BMG!$G$6,BMG!$G$6,F25)))))))*0.20175,2))))/1720)),"0,00"))))</f>
        <v>0</v>
      </c>
      <c r="L25" s="46"/>
    </row>
    <row r="26" spans="1:13" x14ac:dyDescent="0.2">
      <c r="A26" s="39"/>
      <c r="B26" s="40"/>
      <c r="C26" s="41"/>
      <c r="D26" s="42"/>
      <c r="E26" s="44"/>
      <c r="F26" s="43"/>
      <c r="G26" s="42"/>
      <c r="H26" s="44"/>
      <c r="I26" s="42"/>
      <c r="J26" s="42"/>
      <c r="K26" s="45">
        <f>IF(E26=0,0,IF(H26="Teilzeit",(IF(F26=0,(IF(OR(I26&lt;=0,J26&lt;=0),0,((ROUND(G26,2))+((ROUND(IF(E26=2021,IF(G26&gt;BMG!$H$7,BMG!$H$7,G26),IF(E26=2022,IF(G26&gt;BMG!$I$7,BMG!$I$7,G26),IF(E26=2017,IF(G26&gt;BMG!$D$7,BMG!$D$7,G26),IF(E26=2018,IF(G26&gt;BMG!$E$7,BMG!$E$7,G26),IF(E26=2019,IF(G26&gt;BMG!$F$7,BMG!$F$7,G26),IF(E26=2020,IF(G26&gt;BMG!$G$7,BMG!$G$7,G26)))))))*0.20175,2))))/((1720/12)*((ROUND(J26,2))/(ROUND(I26,2)))))),(IF(OR(I26&lt;=0,J26&lt;=0),0,((ROUND(F26,2))+((ROUND(IF(E26=2021,IF(F26&gt;BMG!$H$6,BMG!$H$6,F26),IF(E26=2022,IF(F26&gt;BMG!$I$6,BMG!$I$6,F26),IF(E26=2017,IF(F26&gt;BMG!$D$6,BMG!$D$6,F26),IF(E26=2018,IF(F26&gt;BMG!$E$6,BMG!$E$6,F26),IF(E26=2019,IF(F26&gt;BMG!$F$6,BMG!$F$6,F26),IF(E26=2020,IF(F26&gt;BMG!$G$6,BMG!$G$6,F26)))))))*0.20175,2))))/(1720*((ROUND(J26,2))/(ROUND(I26,2)))))))),(IF(H26="Vollzeit",(IF(F26=0,((ROUND(G26,2))+((ROUND(IF(E26=2021,IF(G26&gt;BMG!$H$7,BMG!$H$7,G26),IF(E26=2022,IF(G26&gt;BMG!$I$7,BMG!$I$7,G26),IF(E26=2017,IF(G26&gt;BMG!$D$7,BMG!$D$7,G26),IF(E26=2018,IF(G26&gt;BMG!$E$7,BMG!$E$7,G26),IF(E26=2019,IF(G26&gt;BMG!$F$7,BMG!$F$7,G26),IF(E26=2020,IF(G26&gt;BMG!$G$7,BMG!$G$7,G26)))))))*0.20175,2))))/(1720/12),((ROUND(F26,2))+((ROUND(IF(E26=2021,IF(F26&gt;BMG!$H$6,BMG!$H$6,F26),IF(E26=2022,IF(F26&gt;BMG!$I$6,BMG!$I$6,F26),IF(E26=2017,IF(F26&gt;BMG!$D$6,BMG!$D$6,F26),IF(E26=2018,IF(F26&gt;BMG!$E$6,BMG!$E$6,F26),IF(E26=2019,IF(F26&gt;BMG!$F$6,BMG!$F$6,F26),IF(E26=2020,IF(F26&gt;BMG!$G$6,BMG!$G$6,F26)))))))*0.20175,2))))/1720)),"0,00"))))</f>
        <v>0</v>
      </c>
      <c r="L26" s="46"/>
    </row>
    <row r="27" spans="1:13" x14ac:dyDescent="0.2">
      <c r="A27" s="39"/>
      <c r="B27" s="40"/>
      <c r="C27" s="41"/>
      <c r="D27" s="42"/>
      <c r="E27" s="44"/>
      <c r="F27" s="43"/>
      <c r="G27" s="42"/>
      <c r="H27" s="44"/>
      <c r="I27" s="42"/>
      <c r="J27" s="42"/>
      <c r="K27" s="45">
        <f>IF(E27=0,0,IF(H27="Teilzeit",(IF(F27=0,(IF(OR(I27&lt;=0,J27&lt;=0),0,((ROUND(G27,2))+((ROUND(IF(E27=2021,IF(G27&gt;BMG!$H$7,BMG!$H$7,G27),IF(E27=2022,IF(G27&gt;BMG!$I$7,BMG!$I$7,G27),IF(E27=2017,IF(G27&gt;BMG!$D$7,BMG!$D$7,G27),IF(E27=2018,IF(G27&gt;BMG!$E$7,BMG!$E$7,G27),IF(E27=2019,IF(G27&gt;BMG!$F$7,BMG!$F$7,G27),IF(E27=2020,IF(G27&gt;BMG!$G$7,BMG!$G$7,G27)))))))*0.20175,2))))/((1720/12)*((ROUND(J27,2))/(ROUND(I27,2)))))),(IF(OR(I27&lt;=0,J27&lt;=0),0,((ROUND(F27,2))+((ROUND(IF(E27=2021,IF(F27&gt;BMG!$H$6,BMG!$H$6,F27),IF(E27=2022,IF(F27&gt;BMG!$I$6,BMG!$I$6,F27),IF(E27=2017,IF(F27&gt;BMG!$D$6,BMG!$D$6,F27),IF(E27=2018,IF(F27&gt;BMG!$E$6,BMG!$E$6,F27),IF(E27=2019,IF(F27&gt;BMG!$F$6,BMG!$F$6,F27),IF(E27=2020,IF(F27&gt;BMG!$G$6,BMG!$G$6,F27)))))))*0.20175,2))))/(1720*((ROUND(J27,2))/(ROUND(I27,2)))))))),(IF(H27="Vollzeit",(IF(F27=0,((ROUND(G27,2))+((ROUND(IF(E27=2021,IF(G27&gt;BMG!$H$7,BMG!$H$7,G27),IF(E27=2022,IF(G27&gt;BMG!$I$7,BMG!$I$7,G27),IF(E27=2017,IF(G27&gt;BMG!$D$7,BMG!$D$7,G27),IF(E27=2018,IF(G27&gt;BMG!$E$7,BMG!$E$7,G27),IF(E27=2019,IF(G27&gt;BMG!$F$7,BMG!$F$7,G27),IF(E27=2020,IF(G27&gt;BMG!$G$7,BMG!$G$7,G27)))))))*0.20175,2))))/(1720/12),((ROUND(F27,2))+((ROUND(IF(E27=2021,IF(F27&gt;BMG!$H$6,BMG!$H$6,F27),IF(E27=2022,IF(F27&gt;BMG!$I$6,BMG!$I$6,F27),IF(E27=2017,IF(F27&gt;BMG!$D$6,BMG!$D$6,F27),IF(E27=2018,IF(F27&gt;BMG!$E$6,BMG!$E$6,F27),IF(E27=2019,IF(F27&gt;BMG!$F$6,BMG!$F$6,F27),IF(E27=2020,IF(F27&gt;BMG!$G$6,BMG!$G$6,F27)))))))*0.20175,2))))/1720)),"0,00"))))</f>
        <v>0</v>
      </c>
      <c r="L27" s="46"/>
    </row>
    <row r="28" spans="1:13" x14ac:dyDescent="0.2">
      <c r="A28" s="39"/>
      <c r="B28" s="40"/>
      <c r="C28" s="41"/>
      <c r="D28" s="42"/>
      <c r="E28" s="44"/>
      <c r="F28" s="43"/>
      <c r="G28" s="42"/>
      <c r="H28" s="44"/>
      <c r="I28" s="42"/>
      <c r="J28" s="42"/>
      <c r="K28" s="45">
        <f>IF(E28=0,0,IF(H28="Teilzeit",(IF(F28=0,(IF(OR(I28&lt;=0,J28&lt;=0),0,((ROUND(G28,2))+((ROUND(IF(E28=2021,IF(G28&gt;BMG!$H$7,BMG!$H$7,G28),IF(E28=2022,IF(G28&gt;BMG!$I$7,BMG!$I$7,G28),IF(E28=2017,IF(G28&gt;BMG!$D$7,BMG!$D$7,G28),IF(E28=2018,IF(G28&gt;BMG!$E$7,BMG!$E$7,G28),IF(E28=2019,IF(G28&gt;BMG!$F$7,BMG!$F$7,G28),IF(E28=2020,IF(G28&gt;BMG!$G$7,BMG!$G$7,G28)))))))*0.20175,2))))/((1720/12)*((ROUND(J28,2))/(ROUND(I28,2)))))),(IF(OR(I28&lt;=0,J28&lt;=0),0,((ROUND(F28,2))+((ROUND(IF(E28=2021,IF(F28&gt;BMG!$H$6,BMG!$H$6,F28),IF(E28=2022,IF(F28&gt;BMG!$I$6,BMG!$I$6,F28),IF(E28=2017,IF(F28&gt;BMG!$D$6,BMG!$D$6,F28),IF(E28=2018,IF(F28&gt;BMG!$E$6,BMG!$E$6,F28),IF(E28=2019,IF(F28&gt;BMG!$F$6,BMG!$F$6,F28),IF(E28=2020,IF(F28&gt;BMG!$G$6,BMG!$G$6,F28)))))))*0.20175,2))))/(1720*((ROUND(J28,2))/(ROUND(I28,2)))))))),(IF(H28="Vollzeit",(IF(F28=0,((ROUND(G28,2))+((ROUND(IF(E28=2021,IF(G28&gt;BMG!$H$7,BMG!$H$7,G28),IF(E28=2022,IF(G28&gt;BMG!$I$7,BMG!$I$7,G28),IF(E28=2017,IF(G28&gt;BMG!$D$7,BMG!$D$7,G28),IF(E28=2018,IF(G28&gt;BMG!$E$7,BMG!$E$7,G28),IF(E28=2019,IF(G28&gt;BMG!$F$7,BMG!$F$7,G28),IF(E28=2020,IF(G28&gt;BMG!$G$7,BMG!$G$7,G28)))))))*0.20175,2))))/(1720/12),((ROUND(F28,2))+((ROUND(IF(E28=2021,IF(F28&gt;BMG!$H$6,BMG!$H$6,F28),IF(E28=2022,IF(F28&gt;BMG!$I$6,BMG!$I$6,F28),IF(E28=2017,IF(F28&gt;BMG!$D$6,BMG!$D$6,F28),IF(E28=2018,IF(F28&gt;BMG!$E$6,BMG!$E$6,F28),IF(E28=2019,IF(F28&gt;BMG!$F$6,BMG!$F$6,F28),IF(E28=2020,IF(F28&gt;BMG!$G$6,BMG!$G$6,F28)))))))*0.20175,2))))/1720)),"0,00"))))</f>
        <v>0</v>
      </c>
      <c r="L28" s="46"/>
    </row>
    <row r="29" spans="1:13" x14ac:dyDescent="0.2">
      <c r="A29" s="39"/>
      <c r="B29" s="40"/>
      <c r="C29" s="41"/>
      <c r="D29" s="42"/>
      <c r="E29" s="44"/>
      <c r="F29" s="43"/>
      <c r="G29" s="42"/>
      <c r="H29" s="44"/>
      <c r="I29" s="42"/>
      <c r="J29" s="42"/>
      <c r="K29" s="45">
        <f>IF(E29=0,0,IF(H29="Teilzeit",(IF(F29=0,(IF(OR(I29&lt;=0,J29&lt;=0),0,((ROUND(G29,2))+((ROUND(IF(E29=2021,IF(G29&gt;BMG!$H$7,BMG!$H$7,G29),IF(E29=2022,IF(G29&gt;BMG!$I$7,BMG!$I$7,G29),IF(E29=2017,IF(G29&gt;BMG!$D$7,BMG!$D$7,G29),IF(E29=2018,IF(G29&gt;BMG!$E$7,BMG!$E$7,G29),IF(E29=2019,IF(G29&gt;BMG!$F$7,BMG!$F$7,G29),IF(E29=2020,IF(G29&gt;BMG!$G$7,BMG!$G$7,G29)))))))*0.20175,2))))/((1720/12)*((ROUND(J29,2))/(ROUND(I29,2)))))),(IF(OR(I29&lt;=0,J29&lt;=0),0,((ROUND(F29,2))+((ROUND(IF(E29=2021,IF(F29&gt;BMG!$H$6,BMG!$H$6,F29),IF(E29=2022,IF(F29&gt;BMG!$I$6,BMG!$I$6,F29),IF(E29=2017,IF(F29&gt;BMG!$D$6,BMG!$D$6,F29),IF(E29=2018,IF(F29&gt;BMG!$E$6,BMG!$E$6,F29),IF(E29=2019,IF(F29&gt;BMG!$F$6,BMG!$F$6,F29),IF(E29=2020,IF(F29&gt;BMG!$G$6,BMG!$G$6,F29)))))))*0.20175,2))))/(1720*((ROUND(J29,2))/(ROUND(I29,2)))))))),(IF(H29="Vollzeit",(IF(F29=0,((ROUND(G29,2))+((ROUND(IF(E29=2021,IF(G29&gt;BMG!$H$7,BMG!$H$7,G29),IF(E29=2022,IF(G29&gt;BMG!$I$7,BMG!$I$7,G29),IF(E29=2017,IF(G29&gt;BMG!$D$7,BMG!$D$7,G29),IF(E29=2018,IF(G29&gt;BMG!$E$7,BMG!$E$7,G29),IF(E29=2019,IF(G29&gt;BMG!$F$7,BMG!$F$7,G29),IF(E29=2020,IF(G29&gt;BMG!$G$7,BMG!$G$7,G29)))))))*0.20175,2))))/(1720/12),((ROUND(F29,2))+((ROUND(IF(E29=2021,IF(F29&gt;BMG!$H$6,BMG!$H$6,F29),IF(E29=2022,IF(F29&gt;BMG!$I$6,BMG!$I$6,F29),IF(E29=2017,IF(F29&gt;BMG!$D$6,BMG!$D$6,F29),IF(E29=2018,IF(F29&gt;BMG!$E$6,BMG!$E$6,F29),IF(E29=2019,IF(F29&gt;BMG!$F$6,BMG!$F$6,F29),IF(E29=2020,IF(F29&gt;BMG!$G$6,BMG!$G$6,F29)))))))*0.20175,2))))/1720)),"0,00"))))</f>
        <v>0</v>
      </c>
      <c r="L29" s="46"/>
    </row>
    <row r="30" spans="1:13" x14ac:dyDescent="0.2">
      <c r="A30" s="39"/>
      <c r="B30" s="40"/>
      <c r="C30" s="41"/>
      <c r="D30" s="42"/>
      <c r="E30" s="44"/>
      <c r="F30" s="43"/>
      <c r="G30" s="42"/>
      <c r="H30" s="44"/>
      <c r="I30" s="42"/>
      <c r="J30" s="42"/>
      <c r="K30" s="45">
        <f>IF(E30=0,0,IF(H30="Teilzeit",(IF(F30=0,(IF(OR(I30&lt;=0,J30&lt;=0),0,((ROUND(G30,2))+((ROUND(IF(E30=2021,IF(G30&gt;BMG!$H$7,BMG!$H$7,G30),IF(E30=2022,IF(G30&gt;BMG!$I$7,BMG!$I$7,G30),IF(E30=2017,IF(G30&gt;BMG!$D$7,BMG!$D$7,G30),IF(E30=2018,IF(G30&gt;BMG!$E$7,BMG!$E$7,G30),IF(E30=2019,IF(G30&gt;BMG!$F$7,BMG!$F$7,G30),IF(E30=2020,IF(G30&gt;BMG!$G$7,BMG!$G$7,G30)))))))*0.20175,2))))/((1720/12)*((ROUND(J30,2))/(ROUND(I30,2)))))),(IF(OR(I30&lt;=0,J30&lt;=0),0,((ROUND(F30,2))+((ROUND(IF(E30=2021,IF(F30&gt;BMG!$H$6,BMG!$H$6,F30),IF(E30=2022,IF(F30&gt;BMG!$I$6,BMG!$I$6,F30),IF(E30=2017,IF(F30&gt;BMG!$D$6,BMG!$D$6,F30),IF(E30=2018,IF(F30&gt;BMG!$E$6,BMG!$E$6,F30),IF(E30=2019,IF(F30&gt;BMG!$F$6,BMG!$F$6,F30),IF(E30=2020,IF(F30&gt;BMG!$G$6,BMG!$G$6,F30)))))))*0.20175,2))))/(1720*((ROUND(J30,2))/(ROUND(I30,2)))))))),(IF(H30="Vollzeit",(IF(F30=0,((ROUND(G30,2))+((ROUND(IF(E30=2021,IF(G30&gt;BMG!$H$7,BMG!$H$7,G30),IF(E30=2022,IF(G30&gt;BMG!$I$7,BMG!$I$7,G30),IF(E30=2017,IF(G30&gt;BMG!$D$7,BMG!$D$7,G30),IF(E30=2018,IF(G30&gt;BMG!$E$7,BMG!$E$7,G30),IF(E30=2019,IF(G30&gt;BMG!$F$7,BMG!$F$7,G30),IF(E30=2020,IF(G30&gt;BMG!$G$7,BMG!$G$7,G30)))))))*0.20175,2))))/(1720/12),((ROUND(F30,2))+((ROUND(IF(E30=2021,IF(F30&gt;BMG!$H$6,BMG!$H$6,F30),IF(E30=2022,IF(F30&gt;BMG!$I$6,BMG!$I$6,F30),IF(E30=2017,IF(F30&gt;BMG!$D$6,BMG!$D$6,F30),IF(E30=2018,IF(F30&gt;BMG!$E$6,BMG!$E$6,F30),IF(E30=2019,IF(F30&gt;BMG!$F$6,BMG!$F$6,F30),IF(E30=2020,IF(F30&gt;BMG!$G$6,BMG!$G$6,F30)))))))*0.20175,2))))/1720)),"0,00"))))</f>
        <v>0</v>
      </c>
      <c r="L30" s="46"/>
    </row>
    <row r="31" spans="1:13" x14ac:dyDescent="0.2">
      <c r="A31" s="39"/>
      <c r="B31" s="40"/>
      <c r="C31" s="41"/>
      <c r="D31" s="42"/>
      <c r="E31" s="44"/>
      <c r="F31" s="43"/>
      <c r="G31" s="42"/>
      <c r="H31" s="44"/>
      <c r="I31" s="42"/>
      <c r="J31" s="42"/>
      <c r="K31" s="45">
        <f>IF(E31=0,0,IF(H31="Teilzeit",(IF(F31=0,(IF(OR(I31&lt;=0,J31&lt;=0),0,((ROUND(G31,2))+((ROUND(IF(E31=2021,IF(G31&gt;BMG!$H$7,BMG!$H$7,G31),IF(E31=2022,IF(G31&gt;BMG!$I$7,BMG!$I$7,G31),IF(E31=2017,IF(G31&gt;BMG!$D$7,BMG!$D$7,G31),IF(E31=2018,IF(G31&gt;BMG!$E$7,BMG!$E$7,G31),IF(E31=2019,IF(G31&gt;BMG!$F$7,BMG!$F$7,G31),IF(E31=2020,IF(G31&gt;BMG!$G$7,BMG!$G$7,G31)))))))*0.20175,2))))/((1720/12)*((ROUND(J31,2))/(ROUND(I31,2)))))),(IF(OR(I31&lt;=0,J31&lt;=0),0,((ROUND(F31,2))+((ROUND(IF(E31=2021,IF(F31&gt;BMG!$H$6,BMG!$H$6,F31),IF(E31=2022,IF(F31&gt;BMG!$I$6,BMG!$I$6,F31),IF(E31=2017,IF(F31&gt;BMG!$D$6,BMG!$D$6,F31),IF(E31=2018,IF(F31&gt;BMG!$E$6,BMG!$E$6,F31),IF(E31=2019,IF(F31&gt;BMG!$F$6,BMG!$F$6,F31),IF(E31=2020,IF(F31&gt;BMG!$G$6,BMG!$G$6,F31)))))))*0.20175,2))))/(1720*((ROUND(J31,2))/(ROUND(I31,2)))))))),(IF(H31="Vollzeit",(IF(F31=0,((ROUND(G31,2))+((ROUND(IF(E31=2021,IF(G31&gt;BMG!$H$7,BMG!$H$7,G31),IF(E31=2022,IF(G31&gt;BMG!$I$7,BMG!$I$7,G31),IF(E31=2017,IF(G31&gt;BMG!$D$7,BMG!$D$7,G31),IF(E31=2018,IF(G31&gt;BMG!$E$7,BMG!$E$7,G31),IF(E31=2019,IF(G31&gt;BMG!$F$7,BMG!$F$7,G31),IF(E31=2020,IF(G31&gt;BMG!$G$7,BMG!$G$7,G31)))))))*0.20175,2))))/(1720/12),((ROUND(F31,2))+((ROUND(IF(E31=2021,IF(F31&gt;BMG!$H$6,BMG!$H$6,F31),IF(E31=2022,IF(F31&gt;BMG!$I$6,BMG!$I$6,F31),IF(E31=2017,IF(F31&gt;BMG!$D$6,BMG!$D$6,F31),IF(E31=2018,IF(F31&gt;BMG!$E$6,BMG!$E$6,F31),IF(E31=2019,IF(F31&gt;BMG!$F$6,BMG!$F$6,F31),IF(E31=2020,IF(F31&gt;BMG!$G$6,BMG!$G$6,F31)))))))*0.20175,2))))/1720)),"0,00"))))</f>
        <v>0</v>
      </c>
      <c r="L31" s="46"/>
    </row>
    <row r="32" spans="1:13" x14ac:dyDescent="0.2">
      <c r="A32" s="39"/>
      <c r="B32" s="40"/>
      <c r="C32" s="41"/>
      <c r="D32" s="42"/>
      <c r="E32" s="44"/>
      <c r="F32" s="43"/>
      <c r="G32" s="42"/>
      <c r="H32" s="44"/>
      <c r="I32" s="42"/>
      <c r="J32" s="42"/>
      <c r="K32" s="45">
        <f>IF(E32=0,0,IF(H32="Teilzeit",(IF(F32=0,(IF(OR(I32&lt;=0,J32&lt;=0),0,((ROUND(G32,2))+((ROUND(IF(E32=2021,IF(G32&gt;BMG!$H$7,BMG!$H$7,G32),IF(E32=2022,IF(G32&gt;BMG!$I$7,BMG!$I$7,G32),IF(E32=2017,IF(G32&gt;BMG!$D$7,BMG!$D$7,G32),IF(E32=2018,IF(G32&gt;BMG!$E$7,BMG!$E$7,G32),IF(E32=2019,IF(G32&gt;BMG!$F$7,BMG!$F$7,G32),IF(E32=2020,IF(G32&gt;BMG!$G$7,BMG!$G$7,G32)))))))*0.20175,2))))/((1720/12)*((ROUND(J32,2))/(ROUND(I32,2)))))),(IF(OR(I32&lt;=0,J32&lt;=0),0,((ROUND(F32,2))+((ROUND(IF(E32=2021,IF(F32&gt;BMG!$H$6,BMG!$H$6,F32),IF(E32=2022,IF(F32&gt;BMG!$I$6,BMG!$I$6,F32),IF(E32=2017,IF(F32&gt;BMG!$D$6,BMG!$D$6,F32),IF(E32=2018,IF(F32&gt;BMG!$E$6,BMG!$E$6,F32),IF(E32=2019,IF(F32&gt;BMG!$F$6,BMG!$F$6,F32),IF(E32=2020,IF(F32&gt;BMG!$G$6,BMG!$G$6,F32)))))))*0.20175,2))))/(1720*((ROUND(J32,2))/(ROUND(I32,2)))))))),(IF(H32="Vollzeit",(IF(F32=0,((ROUND(G32,2))+((ROUND(IF(E32=2021,IF(G32&gt;BMG!$H$7,BMG!$H$7,G32),IF(E32=2022,IF(G32&gt;BMG!$I$7,BMG!$I$7,G32),IF(E32=2017,IF(G32&gt;BMG!$D$7,BMG!$D$7,G32),IF(E32=2018,IF(G32&gt;BMG!$E$7,BMG!$E$7,G32),IF(E32=2019,IF(G32&gt;BMG!$F$7,BMG!$F$7,G32),IF(E32=2020,IF(G32&gt;BMG!$G$7,BMG!$G$7,G32)))))))*0.20175,2))))/(1720/12),((ROUND(F32,2))+((ROUND(IF(E32=2021,IF(F32&gt;BMG!$H$6,BMG!$H$6,F32),IF(E32=2022,IF(F32&gt;BMG!$I$6,BMG!$I$6,F32),IF(E32=2017,IF(F32&gt;BMG!$D$6,BMG!$D$6,F32),IF(E32=2018,IF(F32&gt;BMG!$E$6,BMG!$E$6,F32),IF(E32=2019,IF(F32&gt;BMG!$F$6,BMG!$F$6,F32),IF(E32=2020,IF(F32&gt;BMG!$G$6,BMG!$G$6,F32)))))))*0.20175,2))))/1720)),"0,00"))))</f>
        <v>0</v>
      </c>
      <c r="L32" s="46"/>
    </row>
    <row r="33" spans="1:12" x14ac:dyDescent="0.2">
      <c r="A33" s="39"/>
      <c r="B33" s="40"/>
      <c r="C33" s="41"/>
      <c r="D33" s="42"/>
      <c r="E33" s="44"/>
      <c r="F33" s="43"/>
      <c r="G33" s="42"/>
      <c r="H33" s="44"/>
      <c r="I33" s="42"/>
      <c r="J33" s="42"/>
      <c r="K33" s="45">
        <f>IF(E33=0,0,IF(H33="Teilzeit",(IF(F33=0,(IF(OR(I33&lt;=0,J33&lt;=0),0,((ROUND(G33,2))+((ROUND(IF(E33=2021,IF(G33&gt;BMG!$H$7,BMG!$H$7,G33),IF(E33=2022,IF(G33&gt;BMG!$I$7,BMG!$I$7,G33),IF(E33=2017,IF(G33&gt;BMG!$D$7,BMG!$D$7,G33),IF(E33=2018,IF(G33&gt;BMG!$E$7,BMG!$E$7,G33),IF(E33=2019,IF(G33&gt;BMG!$F$7,BMG!$F$7,G33),IF(E33=2020,IF(G33&gt;BMG!$G$7,BMG!$G$7,G33)))))))*0.20175,2))))/((1720/12)*((ROUND(J33,2))/(ROUND(I33,2)))))),(IF(OR(I33&lt;=0,J33&lt;=0),0,((ROUND(F33,2))+((ROUND(IF(E33=2021,IF(F33&gt;BMG!$H$6,BMG!$H$6,F33),IF(E33=2022,IF(F33&gt;BMG!$I$6,BMG!$I$6,F33),IF(E33=2017,IF(F33&gt;BMG!$D$6,BMG!$D$6,F33),IF(E33=2018,IF(F33&gt;BMG!$E$6,BMG!$E$6,F33),IF(E33=2019,IF(F33&gt;BMG!$F$6,BMG!$F$6,F33),IF(E33=2020,IF(F33&gt;BMG!$G$6,BMG!$G$6,F33)))))))*0.20175,2))))/(1720*((ROUND(J33,2))/(ROUND(I33,2)))))))),(IF(H33="Vollzeit",(IF(F33=0,((ROUND(G33,2))+((ROUND(IF(E33=2021,IF(G33&gt;BMG!$H$7,BMG!$H$7,G33),IF(E33=2022,IF(G33&gt;BMG!$I$7,BMG!$I$7,G33),IF(E33=2017,IF(G33&gt;BMG!$D$7,BMG!$D$7,G33),IF(E33=2018,IF(G33&gt;BMG!$E$7,BMG!$E$7,G33),IF(E33=2019,IF(G33&gt;BMG!$F$7,BMG!$F$7,G33),IF(E33=2020,IF(G33&gt;BMG!$G$7,BMG!$G$7,G33)))))))*0.20175,2))))/(1720/12),((ROUND(F33,2))+((ROUND(IF(E33=2021,IF(F33&gt;BMG!$H$6,BMG!$H$6,F33),IF(E33=2022,IF(F33&gt;BMG!$I$6,BMG!$I$6,F33),IF(E33=2017,IF(F33&gt;BMG!$D$6,BMG!$D$6,F33),IF(E33=2018,IF(F33&gt;BMG!$E$6,BMG!$E$6,F33),IF(E33=2019,IF(F33&gt;BMG!$F$6,BMG!$F$6,F33),IF(E33=2020,IF(F33&gt;BMG!$G$6,BMG!$G$6,F33)))))))*0.20175,2))))/1720)),"0,00"))))</f>
        <v>0</v>
      </c>
      <c r="L33" s="46"/>
    </row>
    <row r="34" spans="1:12" x14ac:dyDescent="0.2">
      <c r="A34" s="39"/>
      <c r="B34" s="40"/>
      <c r="C34" s="41"/>
      <c r="D34" s="42"/>
      <c r="E34" s="44"/>
      <c r="F34" s="43"/>
      <c r="G34" s="42"/>
      <c r="H34" s="44"/>
      <c r="I34" s="42"/>
      <c r="J34" s="42"/>
      <c r="K34" s="45">
        <f>IF(E34=0,0,IF(H34="Teilzeit",(IF(F34=0,(IF(OR(I34&lt;=0,J34&lt;=0),0,((ROUND(G34,2))+((ROUND(IF(E34=2021,IF(G34&gt;BMG!$H$7,BMG!$H$7,G34),IF(E34=2022,IF(G34&gt;BMG!$I$7,BMG!$I$7,G34),IF(E34=2017,IF(G34&gt;BMG!$D$7,BMG!$D$7,G34),IF(E34=2018,IF(G34&gt;BMG!$E$7,BMG!$E$7,G34),IF(E34=2019,IF(G34&gt;BMG!$F$7,BMG!$F$7,G34),IF(E34=2020,IF(G34&gt;BMG!$G$7,BMG!$G$7,G34)))))))*0.20175,2))))/((1720/12)*((ROUND(J34,2))/(ROUND(I34,2)))))),(IF(OR(I34&lt;=0,J34&lt;=0),0,((ROUND(F34,2))+((ROUND(IF(E34=2021,IF(F34&gt;BMG!$H$6,BMG!$H$6,F34),IF(E34=2022,IF(F34&gt;BMG!$I$6,BMG!$I$6,F34),IF(E34=2017,IF(F34&gt;BMG!$D$6,BMG!$D$6,F34),IF(E34=2018,IF(F34&gt;BMG!$E$6,BMG!$E$6,F34),IF(E34=2019,IF(F34&gt;BMG!$F$6,BMG!$F$6,F34),IF(E34=2020,IF(F34&gt;BMG!$G$6,BMG!$G$6,F34)))))))*0.20175,2))))/(1720*((ROUND(J34,2))/(ROUND(I34,2)))))))),(IF(H34="Vollzeit",(IF(F34=0,((ROUND(G34,2))+((ROUND(IF(E34=2021,IF(G34&gt;BMG!$H$7,BMG!$H$7,G34),IF(E34=2022,IF(G34&gt;BMG!$I$7,BMG!$I$7,G34),IF(E34=2017,IF(G34&gt;BMG!$D$7,BMG!$D$7,G34),IF(E34=2018,IF(G34&gt;BMG!$E$7,BMG!$E$7,G34),IF(E34=2019,IF(G34&gt;BMG!$F$7,BMG!$F$7,G34),IF(E34=2020,IF(G34&gt;BMG!$G$7,BMG!$G$7,G34)))))))*0.20175,2))))/(1720/12),((ROUND(F34,2))+((ROUND(IF(E34=2021,IF(F34&gt;BMG!$H$6,BMG!$H$6,F34),IF(E34=2022,IF(F34&gt;BMG!$I$6,BMG!$I$6,F34),IF(E34=2017,IF(F34&gt;BMG!$D$6,BMG!$D$6,F34),IF(E34=2018,IF(F34&gt;BMG!$E$6,BMG!$E$6,F34),IF(E34=2019,IF(F34&gt;BMG!$F$6,BMG!$F$6,F34),IF(E34=2020,IF(F34&gt;BMG!$G$6,BMG!$G$6,F34)))))))*0.20175,2))))/1720)),"0,00"))))</f>
        <v>0</v>
      </c>
      <c r="L34" s="46"/>
    </row>
    <row r="35" spans="1:12" x14ac:dyDescent="0.2">
      <c r="A35" s="39"/>
      <c r="B35" s="40"/>
      <c r="C35" s="41"/>
      <c r="D35" s="42"/>
      <c r="E35" s="44"/>
      <c r="F35" s="43"/>
      <c r="G35" s="42"/>
      <c r="H35" s="44"/>
      <c r="I35" s="42"/>
      <c r="J35" s="42"/>
      <c r="K35" s="45">
        <f>IF(E35=0,0,IF(H35="Teilzeit",(IF(F35=0,(IF(OR(I35&lt;=0,J35&lt;=0),0,((ROUND(G35,2))+((ROUND(IF(E35=2021,IF(G35&gt;BMG!$H$7,BMG!$H$7,G35),IF(E35=2022,IF(G35&gt;BMG!$I$7,BMG!$I$7,G35),IF(E35=2017,IF(G35&gt;BMG!$D$7,BMG!$D$7,G35),IF(E35=2018,IF(G35&gt;BMG!$E$7,BMG!$E$7,G35),IF(E35=2019,IF(G35&gt;BMG!$F$7,BMG!$F$7,G35),IF(E35=2020,IF(G35&gt;BMG!$G$7,BMG!$G$7,G35)))))))*0.20175,2))))/((1720/12)*((ROUND(J35,2))/(ROUND(I35,2)))))),(IF(OR(I35&lt;=0,J35&lt;=0),0,((ROUND(F35,2))+((ROUND(IF(E35=2021,IF(F35&gt;BMG!$H$6,BMG!$H$6,F35),IF(E35=2022,IF(F35&gt;BMG!$I$6,BMG!$I$6,F35),IF(E35=2017,IF(F35&gt;BMG!$D$6,BMG!$D$6,F35),IF(E35=2018,IF(F35&gt;BMG!$E$6,BMG!$E$6,F35),IF(E35=2019,IF(F35&gt;BMG!$F$6,BMG!$F$6,F35),IF(E35=2020,IF(F35&gt;BMG!$G$6,BMG!$G$6,F35)))))))*0.20175,2))))/(1720*((ROUND(J35,2))/(ROUND(I35,2)))))))),(IF(H35="Vollzeit",(IF(F35=0,((ROUND(G35,2))+((ROUND(IF(E35=2021,IF(G35&gt;BMG!$H$7,BMG!$H$7,G35),IF(E35=2022,IF(G35&gt;BMG!$I$7,BMG!$I$7,G35),IF(E35=2017,IF(G35&gt;BMG!$D$7,BMG!$D$7,G35),IF(E35=2018,IF(G35&gt;BMG!$E$7,BMG!$E$7,G35),IF(E35=2019,IF(G35&gt;BMG!$F$7,BMG!$F$7,G35),IF(E35=2020,IF(G35&gt;BMG!$G$7,BMG!$G$7,G35)))))))*0.20175,2))))/(1720/12),((ROUND(F35,2))+((ROUND(IF(E35=2021,IF(F35&gt;BMG!$H$6,BMG!$H$6,F35),IF(E35=2022,IF(F35&gt;BMG!$I$6,BMG!$I$6,F35),IF(E35=2017,IF(F35&gt;BMG!$D$6,BMG!$D$6,F35),IF(E35=2018,IF(F35&gt;BMG!$E$6,BMG!$E$6,F35),IF(E35=2019,IF(F35&gt;BMG!$F$6,BMG!$F$6,F35),IF(E35=2020,IF(F35&gt;BMG!$G$6,BMG!$G$6,F35)))))))*0.20175,2))))/1720)),"0,00"))))</f>
        <v>0</v>
      </c>
      <c r="L35" s="46"/>
    </row>
    <row r="36" spans="1:12" x14ac:dyDescent="0.2">
      <c r="A36" s="39"/>
      <c r="B36" s="40"/>
      <c r="C36" s="41"/>
      <c r="D36" s="42"/>
      <c r="E36" s="44"/>
      <c r="F36" s="43"/>
      <c r="G36" s="42"/>
      <c r="H36" s="44"/>
      <c r="I36" s="42"/>
      <c r="J36" s="42"/>
      <c r="K36" s="45">
        <f>IF(E36=0,0,IF(H36="Teilzeit",(IF(F36=0,(IF(OR(I36&lt;=0,J36&lt;=0),0,((ROUND(G36,2))+((ROUND(IF(E36=2021,IF(G36&gt;BMG!$H$7,BMG!$H$7,G36),IF(E36=2022,IF(G36&gt;BMG!$I$7,BMG!$I$7,G36),IF(E36=2017,IF(G36&gt;BMG!$D$7,BMG!$D$7,G36),IF(E36=2018,IF(G36&gt;BMG!$E$7,BMG!$E$7,G36),IF(E36=2019,IF(G36&gt;BMG!$F$7,BMG!$F$7,G36),IF(E36=2020,IF(G36&gt;BMG!$G$7,BMG!$G$7,G36)))))))*0.20175,2))))/((1720/12)*((ROUND(J36,2))/(ROUND(I36,2)))))),(IF(OR(I36&lt;=0,J36&lt;=0),0,((ROUND(F36,2))+((ROUND(IF(E36=2021,IF(F36&gt;BMG!$H$6,BMG!$H$6,F36),IF(E36=2022,IF(F36&gt;BMG!$I$6,BMG!$I$6,F36),IF(E36=2017,IF(F36&gt;BMG!$D$6,BMG!$D$6,F36),IF(E36=2018,IF(F36&gt;BMG!$E$6,BMG!$E$6,F36),IF(E36=2019,IF(F36&gt;BMG!$F$6,BMG!$F$6,F36),IF(E36=2020,IF(F36&gt;BMG!$G$6,BMG!$G$6,F36)))))))*0.20175,2))))/(1720*((ROUND(J36,2))/(ROUND(I36,2)))))))),(IF(H36="Vollzeit",(IF(F36=0,((ROUND(G36,2))+((ROUND(IF(E36=2021,IF(G36&gt;BMG!$H$7,BMG!$H$7,G36),IF(E36=2022,IF(G36&gt;BMG!$I$7,BMG!$I$7,G36),IF(E36=2017,IF(G36&gt;BMG!$D$7,BMG!$D$7,G36),IF(E36=2018,IF(G36&gt;BMG!$E$7,BMG!$E$7,G36),IF(E36=2019,IF(G36&gt;BMG!$F$7,BMG!$F$7,G36),IF(E36=2020,IF(G36&gt;BMG!$G$7,BMG!$G$7,G36)))))))*0.20175,2))))/(1720/12),((ROUND(F36,2))+((ROUND(IF(E36=2021,IF(F36&gt;BMG!$H$6,BMG!$H$6,F36),IF(E36=2022,IF(F36&gt;BMG!$I$6,BMG!$I$6,F36),IF(E36=2017,IF(F36&gt;BMG!$D$6,BMG!$D$6,F36),IF(E36=2018,IF(F36&gt;BMG!$E$6,BMG!$E$6,F36),IF(E36=2019,IF(F36&gt;BMG!$F$6,BMG!$F$6,F36),IF(E36=2020,IF(F36&gt;BMG!$G$6,BMG!$G$6,F36)))))))*0.20175,2))))/1720)),"0,00"))))</f>
        <v>0</v>
      </c>
      <c r="L36" s="46"/>
    </row>
    <row r="37" spans="1:12" x14ac:dyDescent="0.2">
      <c r="A37" s="39"/>
      <c r="B37" s="40"/>
      <c r="C37" s="41"/>
      <c r="D37" s="42"/>
      <c r="E37" s="44"/>
      <c r="F37" s="43"/>
      <c r="G37" s="42"/>
      <c r="H37" s="44"/>
      <c r="I37" s="42"/>
      <c r="J37" s="42"/>
      <c r="K37" s="45">
        <f>IF(E37=0,0,IF(H37="Teilzeit",(IF(F37=0,(IF(OR(I37&lt;=0,J37&lt;=0),0,((ROUND(G37,2))+((ROUND(IF(E37=2021,IF(G37&gt;BMG!$H$7,BMG!$H$7,G37),IF(E37=2022,IF(G37&gt;BMG!$I$7,BMG!$I$7,G37),IF(E37=2017,IF(G37&gt;BMG!$D$7,BMG!$D$7,G37),IF(E37=2018,IF(G37&gt;BMG!$E$7,BMG!$E$7,G37),IF(E37=2019,IF(G37&gt;BMG!$F$7,BMG!$F$7,G37),IF(E37=2020,IF(G37&gt;BMG!$G$7,BMG!$G$7,G37)))))))*0.20175,2))))/((1720/12)*((ROUND(J37,2))/(ROUND(I37,2)))))),(IF(OR(I37&lt;=0,J37&lt;=0),0,((ROUND(F37,2))+((ROUND(IF(E37=2021,IF(F37&gt;BMG!$H$6,BMG!$H$6,F37),IF(E37=2022,IF(F37&gt;BMG!$I$6,BMG!$I$6,F37),IF(E37=2017,IF(F37&gt;BMG!$D$6,BMG!$D$6,F37),IF(E37=2018,IF(F37&gt;BMG!$E$6,BMG!$E$6,F37),IF(E37=2019,IF(F37&gt;BMG!$F$6,BMG!$F$6,F37),IF(E37=2020,IF(F37&gt;BMG!$G$6,BMG!$G$6,F37)))))))*0.20175,2))))/(1720*((ROUND(J37,2))/(ROUND(I37,2)))))))),(IF(H37="Vollzeit",(IF(F37=0,((ROUND(G37,2))+((ROUND(IF(E37=2021,IF(G37&gt;BMG!$H$7,BMG!$H$7,G37),IF(E37=2022,IF(G37&gt;BMG!$I$7,BMG!$I$7,G37),IF(E37=2017,IF(G37&gt;BMG!$D$7,BMG!$D$7,G37),IF(E37=2018,IF(G37&gt;BMG!$E$7,BMG!$E$7,G37),IF(E37=2019,IF(G37&gt;BMG!$F$7,BMG!$F$7,G37),IF(E37=2020,IF(G37&gt;BMG!$G$7,BMG!$G$7,G37)))))))*0.20175,2))))/(1720/12),((ROUND(F37,2))+((ROUND(IF(E37=2021,IF(F37&gt;BMG!$H$6,BMG!$H$6,F37),IF(E37=2022,IF(F37&gt;BMG!$I$6,BMG!$I$6,F37),IF(E37=2017,IF(F37&gt;BMG!$D$6,BMG!$D$6,F37),IF(E37=2018,IF(F37&gt;BMG!$E$6,BMG!$E$6,F37),IF(E37=2019,IF(F37&gt;BMG!$F$6,BMG!$F$6,F37),IF(E37=2020,IF(F37&gt;BMG!$G$6,BMG!$G$6,F37)))))))*0.20175,2))))/1720)),"0,00"))))</f>
        <v>0</v>
      </c>
      <c r="L37" s="46"/>
    </row>
    <row r="38" spans="1:12" x14ac:dyDescent="0.2">
      <c r="A38" s="39"/>
      <c r="B38" s="40"/>
      <c r="C38" s="41"/>
      <c r="D38" s="42"/>
      <c r="E38" s="44"/>
      <c r="F38" s="43"/>
      <c r="G38" s="42"/>
      <c r="H38" s="44"/>
      <c r="I38" s="42"/>
      <c r="J38" s="42"/>
      <c r="K38" s="45">
        <f>IF(E38=0,0,IF(H38="Teilzeit",(IF(F38=0,(IF(OR(I38&lt;=0,J38&lt;=0),0,((ROUND(G38,2))+((ROUND(IF(E38=2021,IF(G38&gt;BMG!$H$7,BMG!$H$7,G38),IF(E38=2022,IF(G38&gt;BMG!$I$7,BMG!$I$7,G38),IF(E38=2017,IF(G38&gt;BMG!$D$7,BMG!$D$7,G38),IF(E38=2018,IF(G38&gt;BMG!$E$7,BMG!$E$7,G38),IF(E38=2019,IF(G38&gt;BMG!$F$7,BMG!$F$7,G38),IF(E38=2020,IF(G38&gt;BMG!$G$7,BMG!$G$7,G38)))))))*0.20175,2))))/((1720/12)*((ROUND(J38,2))/(ROUND(I38,2)))))),(IF(OR(I38&lt;=0,J38&lt;=0),0,((ROUND(F38,2))+((ROUND(IF(E38=2021,IF(F38&gt;BMG!$H$6,BMG!$H$6,F38),IF(E38=2022,IF(F38&gt;BMG!$I$6,BMG!$I$6,F38),IF(E38=2017,IF(F38&gt;BMG!$D$6,BMG!$D$6,F38),IF(E38=2018,IF(F38&gt;BMG!$E$6,BMG!$E$6,F38),IF(E38=2019,IF(F38&gt;BMG!$F$6,BMG!$F$6,F38),IF(E38=2020,IF(F38&gt;BMG!$G$6,BMG!$G$6,F38)))))))*0.20175,2))))/(1720*((ROUND(J38,2))/(ROUND(I38,2)))))))),(IF(H38="Vollzeit",(IF(F38=0,((ROUND(G38,2))+((ROUND(IF(E38=2021,IF(G38&gt;BMG!$H$7,BMG!$H$7,G38),IF(E38=2022,IF(G38&gt;BMG!$I$7,BMG!$I$7,G38),IF(E38=2017,IF(G38&gt;BMG!$D$7,BMG!$D$7,G38),IF(E38=2018,IF(G38&gt;BMG!$E$7,BMG!$E$7,G38),IF(E38=2019,IF(G38&gt;BMG!$F$7,BMG!$F$7,G38),IF(E38=2020,IF(G38&gt;BMG!$G$7,BMG!$G$7,G38)))))))*0.20175,2))))/(1720/12),((ROUND(F38,2))+((ROUND(IF(E38=2021,IF(F38&gt;BMG!$H$6,BMG!$H$6,F38),IF(E38=2022,IF(F38&gt;BMG!$I$6,BMG!$I$6,F38),IF(E38=2017,IF(F38&gt;BMG!$D$6,BMG!$D$6,F38),IF(E38=2018,IF(F38&gt;BMG!$E$6,BMG!$E$6,F38),IF(E38=2019,IF(F38&gt;BMG!$F$6,BMG!$F$6,F38),IF(E38=2020,IF(F38&gt;BMG!$G$6,BMG!$G$6,F38)))))))*0.20175,2))))/1720)),"0,00"))))</f>
        <v>0</v>
      </c>
      <c r="L38" s="46"/>
    </row>
    <row r="39" spans="1:12" x14ac:dyDescent="0.2">
      <c r="A39" s="39"/>
      <c r="B39" s="40"/>
      <c r="C39" s="41"/>
      <c r="D39" s="42"/>
      <c r="E39" s="44"/>
      <c r="F39" s="43"/>
      <c r="G39" s="42"/>
      <c r="H39" s="44"/>
      <c r="I39" s="42"/>
      <c r="J39" s="42"/>
      <c r="K39" s="45">
        <f>IF(E39=0,0,IF(H39="Teilzeit",(IF(F39=0,(IF(OR(I39&lt;=0,J39&lt;=0),0,((ROUND(G39,2))+((ROUND(IF(E39=2021,IF(G39&gt;BMG!$H$7,BMG!$H$7,G39),IF(E39=2022,IF(G39&gt;BMG!$I$7,BMG!$I$7,G39),IF(E39=2017,IF(G39&gt;BMG!$D$7,BMG!$D$7,G39),IF(E39=2018,IF(G39&gt;BMG!$E$7,BMG!$E$7,G39),IF(E39=2019,IF(G39&gt;BMG!$F$7,BMG!$F$7,G39),IF(E39=2020,IF(G39&gt;BMG!$G$7,BMG!$G$7,G39)))))))*0.20175,2))))/((1720/12)*((ROUND(J39,2))/(ROUND(I39,2)))))),(IF(OR(I39&lt;=0,J39&lt;=0),0,((ROUND(F39,2))+((ROUND(IF(E39=2021,IF(F39&gt;BMG!$H$6,BMG!$H$6,F39),IF(E39=2022,IF(F39&gt;BMG!$I$6,BMG!$I$6,F39),IF(E39=2017,IF(F39&gt;BMG!$D$6,BMG!$D$6,F39),IF(E39=2018,IF(F39&gt;BMG!$E$6,BMG!$E$6,F39),IF(E39=2019,IF(F39&gt;BMG!$F$6,BMG!$F$6,F39),IF(E39=2020,IF(F39&gt;BMG!$G$6,BMG!$G$6,F39)))))))*0.20175,2))))/(1720*((ROUND(J39,2))/(ROUND(I39,2)))))))),(IF(H39="Vollzeit",(IF(F39=0,((ROUND(G39,2))+((ROUND(IF(E39=2021,IF(G39&gt;BMG!$H$7,BMG!$H$7,G39),IF(E39=2022,IF(G39&gt;BMG!$I$7,BMG!$I$7,G39),IF(E39=2017,IF(G39&gt;BMG!$D$7,BMG!$D$7,G39),IF(E39=2018,IF(G39&gt;BMG!$E$7,BMG!$E$7,G39),IF(E39=2019,IF(G39&gt;BMG!$F$7,BMG!$F$7,G39),IF(E39=2020,IF(G39&gt;BMG!$G$7,BMG!$G$7,G39)))))))*0.20175,2))))/(1720/12),((ROUND(F39,2))+((ROUND(IF(E39=2021,IF(F39&gt;BMG!$H$6,BMG!$H$6,F39),IF(E39=2022,IF(F39&gt;BMG!$I$6,BMG!$I$6,F39),IF(E39=2017,IF(F39&gt;BMG!$D$6,BMG!$D$6,F39),IF(E39=2018,IF(F39&gt;BMG!$E$6,BMG!$E$6,F39),IF(E39=2019,IF(F39&gt;BMG!$F$6,BMG!$F$6,F39),IF(E39=2020,IF(F39&gt;BMG!$G$6,BMG!$G$6,F39)))))))*0.20175,2))))/1720)),"0,00"))))</f>
        <v>0</v>
      </c>
      <c r="L39" s="46"/>
    </row>
  </sheetData>
  <sheetProtection password="E1E8" sheet="1" selectLockedCells="1"/>
  <mergeCells count="6">
    <mergeCell ref="N2:Q8"/>
    <mergeCell ref="A9:L9"/>
    <mergeCell ref="I15:J15"/>
    <mergeCell ref="D12:L12"/>
    <mergeCell ref="A10:C10"/>
    <mergeCell ref="D10:L10"/>
  </mergeCells>
  <dataValidations count="2">
    <dataValidation type="list" allowBlank="1" showInputMessage="1" showErrorMessage="1" sqref="H17:H39">
      <formula1>"Vollzeit,Teilzeit"</formula1>
    </dataValidation>
    <dataValidation type="list" allowBlank="1" showInputMessage="1" showErrorMessage="1" sqref="E17:E39">
      <formula1>"2017,2018,2019,2020,2021,2022"</formula1>
    </dataValidation>
  </dataValidations>
  <printOptions horizontalCentered="1"/>
  <pageMargins left="0" right="0" top="0.19685039370078741" bottom="0.39370078740157483" header="0" footer="0.19685039370078741"/>
  <pageSetup paperSize="9" fitToHeight="0" orientation="landscape" horizontalDpi="4294967292" verticalDpi="300" r:id="rId1"/>
  <headerFooter alignWithMargins="0">
    <oddFooter>&amp;L&amp;7TAB-10708/04.22&amp;R&amp;8Seite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workbookViewId="0">
      <selection activeCell="I2" sqref="I2:I7"/>
    </sheetView>
  </sheetViews>
  <sheetFormatPr baseColWidth="10" defaultRowHeight="15" x14ac:dyDescent="0.2"/>
  <cols>
    <col min="1" max="1" width="11.42578125" style="63"/>
    <col min="2" max="2" width="16.42578125" style="63" customWidth="1"/>
    <col min="3" max="3" width="17.5703125" style="63" customWidth="1"/>
    <col min="4" max="4" width="20.28515625" style="63" customWidth="1"/>
    <col min="5" max="5" width="16" style="63" customWidth="1"/>
    <col min="6" max="6" width="13" style="63" customWidth="1"/>
    <col min="7" max="8" width="13" customWidth="1"/>
    <col min="9" max="9" width="11.85546875" style="63" bestFit="1" customWidth="1"/>
    <col min="10" max="16384" width="11.42578125" style="63"/>
  </cols>
  <sheetData>
    <row r="2" spans="1:9" x14ac:dyDescent="0.2">
      <c r="A2" s="62" t="s">
        <v>19</v>
      </c>
      <c r="B2" s="62"/>
      <c r="C2" s="62"/>
      <c r="D2" s="62"/>
      <c r="E2" s="62"/>
      <c r="F2" s="62"/>
      <c r="G2" s="72"/>
      <c r="H2" s="72"/>
    </row>
    <row r="3" spans="1:9" ht="6" customHeight="1" x14ac:dyDescent="0.2">
      <c r="A3" s="64"/>
      <c r="B3" s="64"/>
      <c r="C3" s="64"/>
      <c r="D3" s="64"/>
      <c r="E3" s="64"/>
      <c r="F3" s="64"/>
      <c r="G3" s="73"/>
      <c r="H3" s="73"/>
    </row>
    <row r="4" spans="1:9" ht="15.75" x14ac:dyDescent="0.25">
      <c r="A4" s="65"/>
      <c r="B4" s="66">
        <v>2015</v>
      </c>
      <c r="C4" s="66">
        <v>2016</v>
      </c>
      <c r="D4" s="66">
        <v>2017</v>
      </c>
      <c r="E4" s="66">
        <v>2018</v>
      </c>
      <c r="F4" s="70">
        <v>2019</v>
      </c>
      <c r="G4" s="70">
        <v>2020</v>
      </c>
      <c r="H4" s="70">
        <v>2021</v>
      </c>
      <c r="I4" s="75">
        <v>2022</v>
      </c>
    </row>
    <row r="5" spans="1:9" x14ac:dyDescent="0.2">
      <c r="F5"/>
      <c r="I5" s="76"/>
    </row>
    <row r="6" spans="1:9" ht="15.75" x14ac:dyDescent="0.25">
      <c r="A6" s="67" t="s">
        <v>20</v>
      </c>
      <c r="B6" s="68">
        <v>62400</v>
      </c>
      <c r="C6" s="68">
        <v>64800</v>
      </c>
      <c r="D6" s="68">
        <v>68400</v>
      </c>
      <c r="E6" s="68">
        <v>69600</v>
      </c>
      <c r="F6" s="71">
        <v>73800</v>
      </c>
      <c r="G6" s="71">
        <v>77400</v>
      </c>
      <c r="H6" s="71">
        <v>80400</v>
      </c>
      <c r="I6" s="77">
        <v>81000</v>
      </c>
    </row>
    <row r="7" spans="1:9" ht="15.75" x14ac:dyDescent="0.25">
      <c r="A7" s="67" t="s">
        <v>21</v>
      </c>
      <c r="B7" s="68">
        <f t="shared" ref="B7:G7" si="0">B6/12</f>
        <v>5200</v>
      </c>
      <c r="C7" s="68">
        <f t="shared" si="0"/>
        <v>5400</v>
      </c>
      <c r="D7" s="68">
        <f t="shared" si="0"/>
        <v>5700</v>
      </c>
      <c r="E7" s="68">
        <f t="shared" si="0"/>
        <v>5800</v>
      </c>
      <c r="F7" s="71">
        <f t="shared" si="0"/>
        <v>6150</v>
      </c>
      <c r="G7" s="71">
        <f t="shared" si="0"/>
        <v>6450</v>
      </c>
      <c r="H7" s="71">
        <f t="shared" ref="H7:I7" si="1">H6/12</f>
        <v>6700</v>
      </c>
      <c r="I7" s="77">
        <f t="shared" si="1"/>
        <v>6750</v>
      </c>
    </row>
    <row r="8" spans="1:9" ht="15.75" x14ac:dyDescent="0.25">
      <c r="A8" s="67" t="s">
        <v>22</v>
      </c>
      <c r="B8" s="68">
        <v>1213.33</v>
      </c>
      <c r="C8" s="68">
        <v>1260</v>
      </c>
      <c r="D8" s="68">
        <v>1330</v>
      </c>
      <c r="E8" s="68">
        <v>1353.33</v>
      </c>
      <c r="G8" s="71"/>
      <c r="H8" s="71"/>
    </row>
    <row r="9" spans="1:9" ht="15.75" x14ac:dyDescent="0.25">
      <c r="A9" s="67" t="s">
        <v>23</v>
      </c>
      <c r="B9" s="68">
        <f>B8/7</f>
        <v>173.33285714285714</v>
      </c>
      <c r="C9" s="68">
        <v>180</v>
      </c>
      <c r="D9" s="68">
        <v>190</v>
      </c>
      <c r="E9" s="68">
        <v>193.33</v>
      </c>
      <c r="G9" s="71"/>
      <c r="H9" s="71"/>
    </row>
  </sheetData>
  <sheetProtection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Personaldaten</vt:lpstr>
      <vt:lpstr>BMG</vt:lpstr>
      <vt:lpstr>_PM1</vt:lpstr>
      <vt:lpstr>aktenzeichen</vt:lpstr>
      <vt:lpstr>antragsteller_name</vt:lpstr>
      <vt:lpstr>Personaldaten!Drucktitel</vt:lpstr>
      <vt:lpstr>Teilzeit</vt:lpstr>
      <vt:lpstr>verbundid</vt:lpstr>
      <vt:lpstr>Vertrag_als_Vollzeit_beschäftigter_JA_Nein</vt:lpstr>
      <vt:lpstr>Vollzeit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Nordmann Gundula</dc:creator>
  <cp:lastModifiedBy>Gundula Nordmann</cp:lastModifiedBy>
  <cp:lastPrinted>2022-04-11T13:09:39Z</cp:lastPrinted>
  <dcterms:created xsi:type="dcterms:W3CDTF">2001-02-20T15:09:56Z</dcterms:created>
  <dcterms:modified xsi:type="dcterms:W3CDTF">2022-04-11T13:17:36Z</dcterms:modified>
</cp:coreProperties>
</file>